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 tabRatio="317" firstSheet="1" activeTab="1"/>
  </bookViews>
  <sheets>
    <sheet name="2009" sheetId="1" state="hidden" r:id="rId1"/>
    <sheet name="2018" sheetId="2" r:id="rId2"/>
  </sheets>
  <definedNames>
    <definedName name="_xlnm.Print_Area" localSheetId="0">'2009'!$A$1:$O$50</definedName>
    <definedName name="_xlnm.Print_Area" localSheetId="1">'2018'!$A$1:$O$49</definedName>
  </definedNames>
  <calcPr calcId="152511"/>
</workbook>
</file>

<file path=xl/calcChain.xml><?xml version="1.0" encoding="utf-8"?>
<calcChain xmlns="http://schemas.openxmlformats.org/spreadsheetml/2006/main">
  <c r="D31" i="2" l="1"/>
  <c r="C31" i="2"/>
  <c r="C45" i="2"/>
  <c r="D45" i="2"/>
  <c r="E45" i="2"/>
  <c r="F45" i="2"/>
  <c r="B41" i="2"/>
  <c r="B20" i="2"/>
  <c r="B19" i="2"/>
  <c r="B30" i="2"/>
  <c r="B29" i="2"/>
  <c r="B28" i="2"/>
  <c r="B27" i="2"/>
  <c r="B24" i="2"/>
  <c r="B26" i="2"/>
  <c r="B25" i="2"/>
  <c r="B44" i="2"/>
  <c r="B43" i="2"/>
  <c r="B42" i="2"/>
  <c r="B23" i="2"/>
  <c r="B21" i="2"/>
  <c r="B22" i="2"/>
  <c r="F40" i="1"/>
  <c r="E40" i="1"/>
  <c r="D40" i="1"/>
  <c r="C40" i="1"/>
  <c r="B39" i="1"/>
  <c r="B38" i="1"/>
  <c r="B37" i="1"/>
  <c r="B26" i="1"/>
  <c r="B25" i="1"/>
  <c r="B24" i="1"/>
  <c r="D27" i="1"/>
  <c r="C27" i="1"/>
  <c r="B23" i="1"/>
  <c r="B22" i="1"/>
  <c r="B21" i="1"/>
  <c r="B20" i="1"/>
  <c r="B19" i="1"/>
  <c r="B18" i="1"/>
  <c r="B17" i="1"/>
  <c r="B16" i="1"/>
  <c r="B15" i="1"/>
  <c r="B40" i="1"/>
  <c r="B41" i="1"/>
  <c r="B27" i="1"/>
  <c r="B28" i="1"/>
  <c r="D41" i="1"/>
  <c r="F41" i="1"/>
  <c r="C41" i="1"/>
  <c r="E41" i="1"/>
  <c r="D28" i="1"/>
  <c r="C28" i="1"/>
  <c r="B45" i="2" l="1"/>
  <c r="E46" i="2" s="1"/>
  <c r="B31" i="2"/>
  <c r="D32" i="2" s="1"/>
  <c r="C32" i="2" l="1"/>
  <c r="B32" i="2"/>
  <c r="B46" i="2"/>
  <c r="F46" i="2"/>
  <c r="C46" i="2"/>
  <c r="D46" i="2"/>
</calcChain>
</file>

<file path=xl/sharedStrings.xml><?xml version="1.0" encoding="utf-8"?>
<sst xmlns="http://schemas.openxmlformats.org/spreadsheetml/2006/main" count="114" uniqueCount="69">
  <si>
    <t>PROGRAMA NACIONAL CONTRA LA VIOLENCIA FAMILIAR Y SEXUAL</t>
  </si>
  <si>
    <t xml:space="preserve">Mes </t>
  </si>
  <si>
    <t>Total</t>
  </si>
  <si>
    <t>Femenino</t>
  </si>
  <si>
    <t>Masculino</t>
  </si>
  <si>
    <t>18-25 años</t>
  </si>
  <si>
    <t>26-35 años</t>
  </si>
  <si>
    <t>36-45 años</t>
  </si>
  <si>
    <t>46-59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</si>
  <si>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</si>
  <si>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</si>
  <si>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</si>
  <si>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</si>
  <si>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</si>
  <si>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</si>
  <si>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</si>
  <si>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</si>
  <si>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</si>
  <si>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Nov</t>
  </si>
  <si>
    <t>Dic</t>
  </si>
  <si>
    <t>%</t>
  </si>
  <si>
    <t>Tipo de Violencia</t>
  </si>
  <si>
    <t>Psicológica</t>
  </si>
  <si>
    <t>Física</t>
  </si>
  <si>
    <t>Sexual</t>
  </si>
  <si>
    <t>Fuente : PNCVFS</t>
  </si>
  <si>
    <t>Elaboración : UGDS - PNCVFS</t>
  </si>
  <si>
    <t>Período : Enero - Diciembre 2009</t>
  </si>
  <si>
    <r>
      <t>CASOS NUEVOS ATENDIDOS POR VIOLENCIA FAMILIAR Y SEXUAL EN LOS CEM (</t>
    </r>
    <r>
      <rPr>
        <b/>
        <sz val="15"/>
        <rFont val="Arial"/>
        <family val="2"/>
      </rPr>
      <t>ADULTOS DE 18 A 59 AÑOS</t>
    </r>
    <r>
      <rPr>
        <b/>
        <sz val="14"/>
        <rFont val="Arial"/>
        <family val="2"/>
      </rPr>
      <t>)</t>
    </r>
  </si>
  <si>
    <t>Oct</t>
  </si>
  <si>
    <t>Número de Casos Nuevos por Meses y Sexo</t>
  </si>
  <si>
    <t>Número de Casos Nuevos por Grupo de Edad y Tipo de Violencia</t>
  </si>
  <si>
    <t xml:space="preserve">Principal Agresor </t>
  </si>
  <si>
    <t>Principal Agresor del Adulto  y Tipo de Violencia</t>
  </si>
  <si>
    <t>Esposo/Conviviente/
Ex-esposo/Ex-conviviente</t>
  </si>
  <si>
    <t>Otro Familiar y Otro*</t>
  </si>
  <si>
    <t>* Persona fuera del entorno familiar (viven en la misma casa)</t>
  </si>
  <si>
    <t>Otro **</t>
  </si>
  <si>
    <t>** Persona fuera del entorno familiar (vecino, profesor, amigo, conocido</t>
  </si>
  <si>
    <t>desconocido, entre otros)</t>
  </si>
  <si>
    <t>Esposo/Conviviente/Ex-esposo/
Ex-conviviente y Otros Familiares</t>
  </si>
  <si>
    <t>(18 A 59 AÑOS)</t>
  </si>
  <si>
    <t xml:space="preserve">Principal persona agresora de la persona adulta </t>
  </si>
  <si>
    <t>y tipo de violencia</t>
  </si>
  <si>
    <t xml:space="preserve">Principal persona agresora </t>
  </si>
  <si>
    <t>tipo de violencia</t>
  </si>
  <si>
    <t>Mujer</t>
  </si>
  <si>
    <t>Hombre</t>
  </si>
  <si>
    <t>CASOS ATENDIDOS A PERSONAS AFECTADAS POR HECHOS DE VIOLENCIA CONTRA LAS MUJERES, LOS INTEGRANTES</t>
  </si>
  <si>
    <t>DEL GRUPO FAMILIAR Y PERSONAS AFECTADAS POR VIOLENCIA SEXUAL EN LOS CEM A NIVEL NACIONAL</t>
  </si>
  <si>
    <t>Casos atendidos a personas adultas</t>
  </si>
  <si>
    <t xml:space="preserve"> según sexo y mes</t>
  </si>
  <si>
    <t>Económica o Patrimonial</t>
  </si>
  <si>
    <t>Conviviente</t>
  </si>
  <si>
    <r>
      <t>PERSONAS ADULTAS</t>
    </r>
    <r>
      <rPr>
        <b/>
        <u/>
        <vertAlign val="superscript"/>
        <sz val="13"/>
        <color indexed="9"/>
        <rFont val="Arial"/>
        <family val="2"/>
      </rPr>
      <t>/1</t>
    </r>
  </si>
  <si>
    <t>/1 Todos los cuadros están referidos a casos nuevos, reingresos, reincidentes, derivados y continuadores.</t>
  </si>
  <si>
    <t>Fuente : Registro de casos del CEM</t>
  </si>
  <si>
    <t>Elaboración : UGIGC - PNCVFS</t>
  </si>
  <si>
    <t>Casos atendidos a personas adultas según grupo de edad y</t>
  </si>
  <si>
    <t>Otros /a</t>
  </si>
  <si>
    <t>Otros /b</t>
  </si>
  <si>
    <t>Otros /c</t>
  </si>
  <si>
    <t>/b Persona agresora diferente a Conviviente</t>
  </si>
  <si>
    <t>/c Persona agresora diferente a Vecino</t>
  </si>
  <si>
    <t>Económica</t>
  </si>
  <si>
    <t>Ex conviviente</t>
  </si>
  <si>
    <t>/a Persona agresora diferente de su Ex conviviente</t>
  </si>
  <si>
    <t>Vecino</t>
  </si>
  <si>
    <t>Período : Enero - Mayo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</si>
</sst>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b/>
      <u/>
      <sz val="10"/>
      <name val="Arial"/>
      <family val="2"/>
    </font>
    <font>
      <i/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Calibri"/>
      <family val="2"/>
    </font>
    <font>
      <b/>
      <u/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u/>
      <vertAlign val="superscript"/>
      <sz val="13"/>
      <color indexed="9"/>
      <name val="Arial"/>
      <family val="2"/>
    </font>
    <font>
      <b/>
      <sz val="8"/>
      <name val="Arial"/>
      <family val="2"/>
    </font>
    <font>
      <sz val="11"/>
      <color theme="0"/>
      <name val="Calibri"/>
      <family val="2"/>
      <scheme val="minor"/>
    </font>
    <font>
      <sz val="10"/>
      <color rgb="FFFF8080"/>
      <name val="Arial"/>
      <family val="2"/>
    </font>
    <font>
      <b/>
      <sz val="12"/>
      <color rgb="FFFF8080"/>
      <name val="Arial"/>
      <family val="2"/>
    </font>
    <font>
      <sz val="10"/>
      <color theme="0"/>
      <name val="Arial"/>
      <family val="2"/>
    </font>
    <font>
      <b/>
      <sz val="13"/>
      <color theme="0"/>
      <name val="Arial"/>
      <family val="2"/>
    </font>
    <font>
      <b/>
      <sz val="10"/>
      <color theme="0"/>
      <name val="Arial"/>
      <family val="2"/>
    </font>
    <font>
      <b/>
      <u/>
      <sz val="13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/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17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144">
    <xf numFmtId="0" fontId="0" fillId="0" borderId="0" xfId="0"/>
    <xf numFmtId="0" fontId="2" fillId="0" borderId="0" xfId="10" applyFont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0" xfId="0" applyFont="1" applyFill="1"/>
    <xf numFmtId="0" fontId="3" fillId="2" borderId="0" xfId="0" applyFont="1" applyFill="1"/>
    <xf numFmtId="0" fontId="4" fillId="2" borderId="1" xfId="0" applyFont="1" applyFill="1" applyBorder="1" applyAlignment="1"/>
    <xf numFmtId="0" fontId="4" fillId="2" borderId="0" xfId="0" applyFont="1" applyFill="1" applyBorder="1" applyAlignment="1"/>
    <xf numFmtId="0" fontId="2" fillId="2" borderId="0" xfId="0" applyFont="1" applyFill="1"/>
    <xf numFmtId="0" fontId="1" fillId="2" borderId="2" xfId="0" applyFont="1" applyFill="1" applyBorder="1"/>
    <xf numFmtId="3" fontId="1" fillId="2" borderId="2" xfId="0" applyNumberFormat="1" applyFont="1" applyFill="1" applyBorder="1" applyAlignment="1">
      <alignment horizontal="center"/>
    </xf>
    <xf numFmtId="3" fontId="1" fillId="2" borderId="0" xfId="0" applyNumberFormat="1" applyFont="1" applyFill="1" applyAlignment="1">
      <alignment horizontal="left"/>
    </xf>
    <xf numFmtId="0" fontId="2" fillId="3" borderId="2" xfId="0" applyFont="1" applyFill="1" applyBorder="1"/>
    <xf numFmtId="3" fontId="2" fillId="3" borderId="2" xfId="0" applyNumberFormat="1" applyFont="1" applyFill="1" applyBorder="1" applyAlignment="1">
      <alignment horizontal="center"/>
    </xf>
    <xf numFmtId="0" fontId="1" fillId="4" borderId="0" xfId="0" applyFont="1" applyFill="1"/>
    <xf numFmtId="0" fontId="2" fillId="4" borderId="2" xfId="0" applyFont="1" applyFill="1" applyBorder="1"/>
    <xf numFmtId="9" fontId="2" fillId="4" borderId="2" xfId="16" applyNumberFormat="1" applyFont="1" applyFill="1" applyBorder="1" applyAlignment="1">
      <alignment horizontal="center"/>
    </xf>
    <xf numFmtId="3" fontId="1" fillId="2" borderId="0" xfId="0" applyNumberFormat="1" applyFont="1" applyFill="1"/>
    <xf numFmtId="0" fontId="2" fillId="2" borderId="0" xfId="0" applyFont="1" applyFill="1" applyAlignment="1">
      <alignment horizontal="left"/>
    </xf>
    <xf numFmtId="1" fontId="1" fillId="2" borderId="0" xfId="0" applyNumberFormat="1" applyFont="1" applyFill="1"/>
    <xf numFmtId="0" fontId="5" fillId="2" borderId="0" xfId="0" applyFont="1" applyFill="1" applyAlignment="1">
      <alignment horizontal="center"/>
    </xf>
    <xf numFmtId="0" fontId="6" fillId="4" borderId="0" xfId="0" applyFont="1" applyFill="1" applyBorder="1"/>
    <xf numFmtId="0" fontId="1" fillId="4" borderId="0" xfId="0" applyFont="1" applyFill="1" applyBorder="1"/>
    <xf numFmtId="0" fontId="2" fillId="4" borderId="0" xfId="0" applyFont="1" applyFill="1" applyBorder="1" applyAlignment="1">
      <alignment horizontal="center" vertical="center" wrapText="1"/>
    </xf>
    <xf numFmtId="3" fontId="1" fillId="4" borderId="0" xfId="0" applyNumberFormat="1" applyFont="1" applyFill="1" applyBorder="1" applyAlignment="1">
      <alignment horizontal="center"/>
    </xf>
    <xf numFmtId="0" fontId="2" fillId="2" borderId="2" xfId="0" applyFont="1" applyFill="1" applyBorder="1"/>
    <xf numFmtId="9" fontId="2" fillId="2" borderId="2" xfId="16" applyNumberFormat="1" applyFont="1" applyFill="1" applyBorder="1" applyAlignment="1">
      <alignment horizontal="center"/>
    </xf>
    <xf numFmtId="3" fontId="1" fillId="0" borderId="0" xfId="0" applyNumberFormat="1" applyFont="1" applyFill="1"/>
    <xf numFmtId="0" fontId="1" fillId="0" borderId="0" xfId="10" applyFont="1" applyAlignment="1">
      <alignment vertical="center"/>
    </xf>
    <xf numFmtId="0" fontId="2" fillId="4" borderId="0" xfId="0" applyFont="1" applyFill="1" applyBorder="1"/>
    <xf numFmtId="3" fontId="2" fillId="4" borderId="0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0" xfId="0" applyFont="1" applyFill="1" applyBorder="1" applyAlignment="1">
      <alignment horizontal="centerContinuous" vertical="center"/>
    </xf>
    <xf numFmtId="0" fontId="2" fillId="3" borderId="0" xfId="0" applyFont="1" applyFill="1" applyBorder="1" applyAlignment="1">
      <alignment horizontal="centerContinuous" vertical="center"/>
    </xf>
    <xf numFmtId="0" fontId="2" fillId="3" borderId="6" xfId="0" applyFont="1" applyFill="1" applyBorder="1" applyAlignment="1">
      <alignment horizontal="centerContinuous" vertical="center"/>
    </xf>
    <xf numFmtId="0" fontId="2" fillId="3" borderId="7" xfId="0" applyFont="1" applyFill="1" applyBorder="1" applyAlignment="1">
      <alignment horizontal="centerContinuous" vertical="center"/>
    </xf>
    <xf numFmtId="0" fontId="1" fillId="3" borderId="7" xfId="0" applyFont="1" applyFill="1" applyBorder="1" applyAlignment="1">
      <alignment horizontal="centerContinuous" vertical="center"/>
    </xf>
    <xf numFmtId="0" fontId="2" fillId="3" borderId="8" xfId="0" applyFont="1" applyFill="1" applyBorder="1" applyAlignment="1">
      <alignment horizontal="centerContinuous" vertical="center"/>
    </xf>
    <xf numFmtId="0" fontId="8" fillId="3" borderId="9" xfId="0" applyFont="1" applyFill="1" applyBorder="1" applyAlignment="1">
      <alignment horizontal="centerContinuous" vertical="center" wrapText="1"/>
    </xf>
    <xf numFmtId="0" fontId="9" fillId="3" borderId="9" xfId="0" applyFont="1" applyFill="1" applyBorder="1" applyAlignment="1">
      <alignment horizontal="centerContinuous" vertical="center" wrapText="1"/>
    </xf>
    <xf numFmtId="0" fontId="9" fillId="3" borderId="10" xfId="0" applyFont="1" applyFill="1" applyBorder="1" applyAlignment="1">
      <alignment horizontal="centerContinuous" vertical="center" wrapText="1"/>
    </xf>
    <xf numFmtId="0" fontId="12" fillId="5" borderId="2" xfId="0" applyFont="1" applyFill="1" applyBorder="1" applyAlignment="1">
      <alignment horizontal="left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/>
    </xf>
    <xf numFmtId="9" fontId="2" fillId="4" borderId="0" xfId="16" applyNumberFormat="1" applyFont="1" applyFill="1" applyBorder="1" applyAlignment="1">
      <alignment horizontal="center"/>
    </xf>
    <xf numFmtId="3" fontId="1" fillId="4" borderId="0" xfId="0" applyNumberFormat="1" applyFont="1" applyFill="1" applyBorder="1"/>
    <xf numFmtId="0" fontId="9" fillId="6" borderId="0" xfId="0" applyFont="1" applyFill="1" applyBorder="1" applyAlignment="1">
      <alignment horizontal="centerContinuous" vertical="center" wrapText="1"/>
    </xf>
    <xf numFmtId="0" fontId="2" fillId="6" borderId="0" xfId="0" applyFont="1" applyFill="1" applyBorder="1" applyAlignment="1">
      <alignment horizontal="centerContinuous" vertical="center"/>
    </xf>
    <xf numFmtId="0" fontId="1" fillId="6" borderId="0" xfId="0" applyFont="1" applyFill="1" applyBorder="1" applyAlignment="1">
      <alignment horizontal="centerContinuous" vertical="center"/>
    </xf>
    <xf numFmtId="0" fontId="1" fillId="6" borderId="0" xfId="0" applyFont="1" applyFill="1"/>
    <xf numFmtId="0" fontId="2" fillId="2" borderId="0" xfId="10" applyFont="1" applyFill="1" applyAlignment="1">
      <alignment horizontal="centerContinuous" vertical="center"/>
    </xf>
    <xf numFmtId="0" fontId="1" fillId="2" borderId="0" xfId="0" applyFont="1" applyFill="1" applyBorder="1"/>
    <xf numFmtId="3" fontId="1" fillId="2" borderId="0" xfId="0" applyNumberFormat="1" applyFont="1" applyFill="1" applyBorder="1" applyAlignment="1">
      <alignment horizontal="center"/>
    </xf>
    <xf numFmtId="3" fontId="1" fillId="2" borderId="0" xfId="0" applyNumberFormat="1" applyFont="1" applyFill="1" applyBorder="1"/>
    <xf numFmtId="0" fontId="17" fillId="2" borderId="0" xfId="10" applyFont="1" applyFill="1" applyAlignment="1">
      <alignment vertical="center"/>
    </xf>
    <xf numFmtId="0" fontId="22" fillId="2" borderId="0" xfId="0" applyFont="1" applyFill="1" applyAlignment="1">
      <alignment horizontal="centerContinuous" vertical="center"/>
    </xf>
    <xf numFmtId="0" fontId="23" fillId="2" borderId="0" xfId="10" applyFont="1" applyFill="1" applyAlignment="1">
      <alignment horizontal="centerContinuous" vertical="center"/>
    </xf>
    <xf numFmtId="0" fontId="1" fillId="2" borderId="14" xfId="0" applyFont="1" applyFill="1" applyBorder="1"/>
    <xf numFmtId="0" fontId="0" fillId="0" borderId="14" xfId="0" applyBorder="1" applyAlignment="1"/>
    <xf numFmtId="0" fontId="0" fillId="0" borderId="15" xfId="0" applyBorder="1" applyAlignment="1"/>
    <xf numFmtId="0" fontId="1" fillId="2" borderId="15" xfId="0" applyFont="1" applyFill="1" applyBorder="1"/>
    <xf numFmtId="0" fontId="1" fillId="4" borderId="15" xfId="0" applyFont="1" applyFill="1" applyBorder="1"/>
    <xf numFmtId="0" fontId="1" fillId="4" borderId="16" xfId="0" applyFont="1" applyFill="1" applyBorder="1"/>
    <xf numFmtId="0" fontId="18" fillId="2" borderId="17" xfId="0" applyFont="1" applyFill="1" applyBorder="1" applyAlignment="1">
      <alignment vertical="center" wrapText="1"/>
    </xf>
    <xf numFmtId="0" fontId="18" fillId="2" borderId="18" xfId="0" applyFont="1" applyFill="1" applyBorder="1" applyAlignment="1">
      <alignment vertical="center" wrapText="1"/>
    </xf>
    <xf numFmtId="0" fontId="18" fillId="2" borderId="19" xfId="0" applyFont="1" applyFill="1" applyBorder="1" applyAlignment="1">
      <alignment vertical="center" wrapText="1"/>
    </xf>
    <xf numFmtId="0" fontId="1" fillId="6" borderId="0" xfId="0" applyFont="1" applyFill="1" applyBorder="1" applyAlignment="1">
      <alignment horizontal="center" vertical="center"/>
    </xf>
    <xf numFmtId="9" fontId="1" fillId="6" borderId="0" xfId="16" applyFont="1" applyFill="1" applyBorder="1" applyAlignment="1">
      <alignment horizontal="center" vertical="center"/>
    </xf>
    <xf numFmtId="0" fontId="24" fillId="7" borderId="20" xfId="0" applyFont="1" applyFill="1" applyBorder="1"/>
    <xf numFmtId="0" fontId="24" fillId="7" borderId="21" xfId="0" applyFont="1" applyFill="1" applyBorder="1"/>
    <xf numFmtId="0" fontId="25" fillId="7" borderId="22" xfId="0" applyFont="1" applyFill="1" applyBorder="1" applyAlignment="1">
      <alignment horizontal="centerContinuous" vertical="center" wrapText="1"/>
    </xf>
    <xf numFmtId="0" fontId="24" fillId="7" borderId="0" xfId="0" applyFont="1" applyFill="1" applyBorder="1" applyAlignment="1">
      <alignment horizontal="centerContinuous" vertical="center"/>
    </xf>
    <xf numFmtId="0" fontId="26" fillId="7" borderId="0" xfId="0" applyFont="1" applyFill="1" applyBorder="1" applyAlignment="1">
      <alignment horizontal="centerContinuous" vertical="center"/>
    </xf>
    <xf numFmtId="0" fontId="27" fillId="7" borderId="22" xfId="0" applyFont="1" applyFill="1" applyBorder="1" applyAlignment="1">
      <alignment horizontal="centerContinuous" vertical="center" wrapText="1"/>
    </xf>
    <xf numFmtId="0" fontId="28" fillId="7" borderId="22" xfId="0" applyFont="1" applyFill="1" applyBorder="1" applyAlignment="1">
      <alignment horizontal="centerContinuous" vertical="center" wrapText="1"/>
    </xf>
    <xf numFmtId="0" fontId="29" fillId="7" borderId="22" xfId="0" applyFont="1" applyFill="1" applyBorder="1" applyAlignment="1">
      <alignment horizontal="centerContinuous" vertical="center" wrapText="1"/>
    </xf>
    <xf numFmtId="0" fontId="29" fillId="7" borderId="23" xfId="0" applyFont="1" applyFill="1" applyBorder="1" applyAlignment="1">
      <alignment horizontal="centerContinuous" vertical="center" wrapText="1"/>
    </xf>
    <xf numFmtId="0" fontId="26" fillId="7" borderId="24" xfId="0" applyFont="1" applyFill="1" applyBorder="1" applyAlignment="1">
      <alignment horizontal="centerContinuous" vertical="center"/>
    </xf>
    <xf numFmtId="0" fontId="24" fillId="7" borderId="24" xfId="0" applyFont="1" applyFill="1" applyBorder="1" applyAlignment="1">
      <alignment horizontal="centerContinuous" vertical="center"/>
    </xf>
    <xf numFmtId="0" fontId="26" fillId="8" borderId="0" xfId="0" applyFont="1" applyFill="1" applyBorder="1" applyAlignment="1">
      <alignment vertical="center"/>
    </xf>
    <xf numFmtId="3" fontId="26" fillId="8" borderId="0" xfId="0" applyNumberFormat="1" applyFont="1" applyFill="1" applyBorder="1" applyAlignment="1">
      <alignment horizontal="center" vertical="center"/>
    </xf>
    <xf numFmtId="0" fontId="2" fillId="9" borderId="25" xfId="0" applyFont="1" applyFill="1" applyBorder="1" applyAlignment="1">
      <alignment vertical="center"/>
    </xf>
    <xf numFmtId="9" fontId="2" fillId="9" borderId="25" xfId="16" applyNumberFormat="1" applyFont="1" applyFill="1" applyBorder="1" applyAlignment="1">
      <alignment horizontal="center" vertical="center"/>
    </xf>
    <xf numFmtId="0" fontId="12" fillId="8" borderId="0" xfId="0" applyFont="1" applyFill="1" applyBorder="1" applyAlignment="1">
      <alignment vertical="center" wrapText="1"/>
    </xf>
    <xf numFmtId="0" fontId="12" fillId="8" borderId="0" xfId="0" applyFont="1" applyFill="1" applyBorder="1" applyAlignment="1">
      <alignment horizontal="center" vertical="center" wrapText="1"/>
    </xf>
    <xf numFmtId="0" fontId="12" fillId="8" borderId="0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/>
    </xf>
    <xf numFmtId="9" fontId="2" fillId="2" borderId="25" xfId="16" applyNumberFormat="1" applyFont="1" applyFill="1" applyBorder="1" applyAlignment="1">
      <alignment horizontal="center" vertical="center"/>
    </xf>
    <xf numFmtId="0" fontId="2" fillId="9" borderId="26" xfId="0" applyFont="1" applyFill="1" applyBorder="1" applyAlignment="1">
      <alignment vertical="center"/>
    </xf>
    <xf numFmtId="3" fontId="2" fillId="9" borderId="26" xfId="0" applyNumberFormat="1" applyFont="1" applyFill="1" applyBorder="1" applyAlignment="1">
      <alignment horizontal="center" vertical="center"/>
    </xf>
    <xf numFmtId="3" fontId="1" fillId="9" borderId="26" xfId="0" applyNumberFormat="1" applyFont="1" applyFill="1" applyBorder="1" applyAlignment="1">
      <alignment horizontal="center" vertical="center"/>
    </xf>
    <xf numFmtId="0" fontId="2" fillId="9" borderId="27" xfId="0" applyFont="1" applyFill="1" applyBorder="1" applyAlignment="1">
      <alignment horizontal="left" vertical="center" wrapText="1"/>
    </xf>
    <xf numFmtId="3" fontId="2" fillId="9" borderId="27" xfId="0" applyNumberFormat="1" applyFont="1" applyFill="1" applyBorder="1" applyAlignment="1">
      <alignment horizontal="center" vertical="center" wrapText="1"/>
    </xf>
    <xf numFmtId="3" fontId="1" fillId="9" borderId="27" xfId="0" applyNumberFormat="1" applyFont="1" applyFill="1" applyBorder="1" applyAlignment="1">
      <alignment horizontal="center" vertical="center" wrapText="1"/>
    </xf>
    <xf numFmtId="0" fontId="2" fillId="9" borderId="27" xfId="0" applyFont="1" applyFill="1" applyBorder="1" applyAlignment="1">
      <alignment vertical="center"/>
    </xf>
    <xf numFmtId="3" fontId="2" fillId="9" borderId="27" xfId="0" applyNumberFormat="1" applyFont="1" applyFill="1" applyBorder="1" applyAlignment="1">
      <alignment horizontal="center" vertical="center"/>
    </xf>
    <xf numFmtId="3" fontId="1" fillId="9" borderId="27" xfId="0" applyNumberFormat="1" applyFont="1" applyFill="1" applyBorder="1" applyAlignment="1">
      <alignment horizontal="center" vertical="center"/>
    </xf>
    <xf numFmtId="0" fontId="2" fillId="9" borderId="28" xfId="0" applyFont="1" applyFill="1" applyBorder="1" applyAlignment="1">
      <alignment horizontal="left" vertical="center" wrapText="1"/>
    </xf>
    <xf numFmtId="3" fontId="2" fillId="9" borderId="28" xfId="0" applyNumberFormat="1" applyFont="1" applyFill="1" applyBorder="1" applyAlignment="1">
      <alignment horizontal="center" vertical="center" wrapText="1"/>
    </xf>
    <xf numFmtId="3" fontId="1" fillId="9" borderId="28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vertical="center"/>
    </xf>
    <xf numFmtId="9" fontId="2" fillId="6" borderId="0" xfId="16" applyNumberFormat="1" applyFont="1" applyFill="1" applyBorder="1" applyAlignment="1">
      <alignment horizontal="center" vertical="center"/>
    </xf>
    <xf numFmtId="0" fontId="2" fillId="9" borderId="28" xfId="0" applyFont="1" applyFill="1" applyBorder="1" applyAlignment="1">
      <alignment vertical="center"/>
    </xf>
    <xf numFmtId="3" fontId="2" fillId="9" borderId="28" xfId="0" applyNumberFormat="1" applyFont="1" applyFill="1" applyBorder="1" applyAlignment="1">
      <alignment horizontal="center" vertical="center"/>
    </xf>
    <xf numFmtId="3" fontId="1" fillId="9" borderId="28" xfId="0" applyNumberFormat="1" applyFont="1" applyFill="1" applyBorder="1" applyAlignment="1">
      <alignment horizontal="center" vertical="center"/>
    </xf>
    <xf numFmtId="3" fontId="1" fillId="6" borderId="0" xfId="0" applyNumberFormat="1" applyFont="1" applyFill="1" applyAlignment="1">
      <alignment horizontal="left"/>
    </xf>
    <xf numFmtId="3" fontId="1" fillId="6" borderId="0" xfId="0" applyNumberFormat="1" applyFont="1" applyFill="1" applyBorder="1" applyAlignment="1">
      <alignment horizontal="center"/>
    </xf>
    <xf numFmtId="0" fontId="20" fillId="2" borderId="0" xfId="0" applyFont="1" applyFill="1" applyAlignment="1">
      <alignment horizontal="left" vertical="center"/>
    </xf>
    <xf numFmtId="0" fontId="16" fillId="6" borderId="0" xfId="0" applyFont="1" applyFill="1" applyAlignment="1">
      <alignment vertical="center"/>
    </xf>
    <xf numFmtId="0" fontId="16" fillId="6" borderId="0" xfId="0" applyFont="1" applyFill="1" applyAlignment="1">
      <alignment vertical="top"/>
    </xf>
    <xf numFmtId="9" fontId="1" fillId="9" borderId="26" xfId="16" applyFont="1" applyFill="1" applyBorder="1" applyAlignment="1">
      <alignment horizontal="center" vertical="center"/>
    </xf>
    <xf numFmtId="9" fontId="1" fillId="9" borderId="30" xfId="16" applyFont="1" applyFill="1" applyBorder="1" applyAlignment="1">
      <alignment horizontal="center" vertical="center"/>
    </xf>
    <xf numFmtId="9" fontId="1" fillId="9" borderId="31" xfId="16" applyFont="1" applyFill="1" applyBorder="1" applyAlignment="1">
      <alignment horizontal="center" vertical="center"/>
    </xf>
    <xf numFmtId="9" fontId="1" fillId="9" borderId="25" xfId="16" applyFont="1" applyFill="1" applyBorder="1" applyAlignment="1">
      <alignment horizontal="center" vertical="center"/>
    </xf>
    <xf numFmtId="0" fontId="1" fillId="9" borderId="0" xfId="0" applyFont="1" applyFill="1" applyBorder="1" applyAlignment="1">
      <alignment vertical="center" wrapText="1"/>
    </xf>
    <xf numFmtId="0" fontId="13" fillId="5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9" fontId="1" fillId="4" borderId="2" xfId="16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3" fontId="1" fillId="4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9" fontId="1" fillId="4" borderId="11" xfId="16" applyFont="1" applyFill="1" applyBorder="1" applyAlignment="1">
      <alignment horizontal="center" vertical="center"/>
    </xf>
    <xf numFmtId="9" fontId="1" fillId="4" borderId="12" xfId="16" applyFont="1" applyFill="1" applyBorder="1" applyAlignment="1">
      <alignment horizontal="center" vertical="center"/>
    </xf>
    <xf numFmtId="3" fontId="1" fillId="4" borderId="2" xfId="0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/>
    </xf>
    <xf numFmtId="0" fontId="5" fillId="8" borderId="0" xfId="0" applyFont="1" applyFill="1" applyBorder="1" applyAlignment="1">
      <alignment horizontal="center" vertical="center"/>
    </xf>
    <xf numFmtId="0" fontId="12" fillId="8" borderId="0" xfId="0" applyFont="1" applyFill="1" applyBorder="1" applyAlignment="1">
      <alignment horizontal="center" vertical="center" wrapText="1"/>
    </xf>
    <xf numFmtId="0" fontId="26" fillId="8" borderId="0" xfId="0" applyFont="1" applyFill="1" applyBorder="1" applyAlignment="1">
      <alignment horizontal="center" vertical="center"/>
    </xf>
    <xf numFmtId="0" fontId="21" fillId="8" borderId="0" xfId="0" applyFont="1" applyFill="1" applyBorder="1"/>
    <xf numFmtId="0" fontId="12" fillId="8" borderId="0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1" fillId="9" borderId="30" xfId="0" applyFont="1" applyFill="1" applyBorder="1" applyAlignment="1">
      <alignment horizontal="center" vertical="center"/>
    </xf>
    <xf numFmtId="3" fontId="1" fillId="9" borderId="31" xfId="0" applyNumberFormat="1" applyFont="1" applyFill="1" applyBorder="1" applyAlignment="1">
      <alignment horizontal="center" vertical="center" wrapText="1"/>
    </xf>
    <xf numFmtId="0" fontId="1" fillId="9" borderId="29" xfId="0" applyFont="1" applyFill="1" applyBorder="1" applyAlignment="1">
      <alignment horizontal="left" vertical="center" wrapText="1"/>
    </xf>
    <xf numFmtId="0" fontId="1" fillId="9" borderId="25" xfId="0" applyFont="1" applyFill="1" applyBorder="1" applyAlignment="1">
      <alignment horizontal="left" vertical="center" wrapText="1"/>
    </xf>
    <xf numFmtId="0" fontId="1" fillId="9" borderId="0" xfId="0" applyFont="1" applyFill="1" applyBorder="1" applyAlignment="1">
      <alignment horizontal="left" vertical="center" wrapText="1"/>
    </xf>
    <xf numFmtId="3" fontId="1" fillId="9" borderId="31" xfId="0" applyNumberFormat="1" applyFont="1" applyFill="1" applyBorder="1" applyAlignment="1">
      <alignment horizontal="center" vertical="center"/>
    </xf>
    <xf numFmtId="3" fontId="1" fillId="9" borderId="26" xfId="0" applyNumberFormat="1" applyFont="1" applyFill="1" applyBorder="1" applyAlignment="1">
      <alignment horizontal="center" vertical="center" wrapText="1"/>
    </xf>
  </cellXfs>
  <cellStyles count="17">
    <cellStyle name="Categoría del Piloto de Datos" xfId="1"/>
    <cellStyle name="Normal" xfId="0" builtinId="0"/>
    <cellStyle name="Normal 2 2" xfId="2"/>
    <cellStyle name="Normal 2 3" xfId="3"/>
    <cellStyle name="Normal 2 4" xfId="4"/>
    <cellStyle name="Normal 2 5" xfId="5"/>
    <cellStyle name="Normal 2 6" xfId="6"/>
    <cellStyle name="Normal 2 7" xfId="7"/>
    <cellStyle name="Normal 2 8" xfId="8"/>
    <cellStyle name="Normal 2 9" xfId="9"/>
    <cellStyle name="Normal_Directorio CEMs - agos - 2009 - UGTAI" xfId="10"/>
    <cellStyle name="Piloto de Datos Ángulo" xfId="11"/>
    <cellStyle name="Piloto de Datos Campo" xfId="12"/>
    <cellStyle name="Piloto de Datos Resultado" xfId="13"/>
    <cellStyle name="Piloto de Datos Título" xfId="14"/>
    <cellStyle name="Piloto de Datos Valor" xfId="15"/>
    <cellStyle name="Porcentaje" xfId="1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Nº de Casos por sexo</a:t>
            </a:r>
          </a:p>
        </c:rich>
      </c:tx>
      <c:layout>
        <c:manualLayout>
          <c:xMode val="edge"/>
          <c:yMode val="edge"/>
          <c:x val="0.28918954695880406"/>
          <c:y val="3.525634858343671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5362418938006507"/>
          <c:y val="0.35691318327974275"/>
          <c:w val="0.28985589293447955"/>
          <c:h val="0.3022508038585208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</c:dPt>
          <c:dPt>
            <c:idx val="1"/>
            <c:bubble3D val="0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2.2097371222469138E-3"/>
                  <c:y val="4.900774195678386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4838617947434211E-2"/>
                  <c:y val="3.07905379752059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'2009'!$C$14:$D$14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'2009'!$C$27:$D$27</c:f>
              <c:numCache>
                <c:formatCode>#,##0</c:formatCode>
                <c:ptCount val="2"/>
                <c:pt idx="0">
                  <c:v>27219</c:v>
                </c:pt>
                <c:pt idx="1">
                  <c:v>1126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244" r="0.75000000000000244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51919061487232"/>
          <c:y val="0.15011078897983529"/>
          <c:w val="0.77604520543007982"/>
          <c:h val="0.7990525531683392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'2009'!$A$37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DFD9D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'2009'!$C$37:$F$37</c:f>
              <c:numCache>
                <c:formatCode>#,##0</c:formatCode>
                <c:ptCount val="4"/>
                <c:pt idx="0">
                  <c:v>2714</c:v>
                </c:pt>
                <c:pt idx="1">
                  <c:v>5598</c:v>
                </c:pt>
                <c:pt idx="2">
                  <c:v>4819</c:v>
                </c:pt>
                <c:pt idx="3">
                  <c:v>2713</c:v>
                </c:pt>
              </c:numCache>
            </c:numRef>
          </c:val>
        </c:ser>
        <c:ser>
          <c:idx val="1"/>
          <c:order val="1"/>
          <c:tx>
            <c:strRef>
              <c:f>'2009'!$A$38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'2009'!$C$38:$F$38</c:f>
              <c:numCache>
                <c:formatCode>#,##0</c:formatCode>
                <c:ptCount val="4"/>
                <c:pt idx="0">
                  <c:v>2842</c:v>
                </c:pt>
                <c:pt idx="1">
                  <c:v>4567</c:v>
                </c:pt>
                <c:pt idx="2">
                  <c:v>2842</c:v>
                </c:pt>
                <c:pt idx="3">
                  <c:v>1199</c:v>
                </c:pt>
              </c:numCache>
            </c:numRef>
          </c:val>
        </c:ser>
        <c:ser>
          <c:idx val="2"/>
          <c:order val="2"/>
          <c:tx>
            <c:strRef>
              <c:f>'2009'!$A$39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'2009'!$C$39:$F$39</c:f>
              <c:numCache>
                <c:formatCode>#,##0</c:formatCode>
                <c:ptCount val="4"/>
                <c:pt idx="0">
                  <c:v>534</c:v>
                </c:pt>
                <c:pt idx="1">
                  <c:v>290</c:v>
                </c:pt>
                <c:pt idx="2">
                  <c:v>170</c:v>
                </c:pt>
                <c:pt idx="3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194652216"/>
        <c:axId val="419999536"/>
      </c:barChart>
      <c:catAx>
        <c:axId val="1946522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19999536"/>
        <c:crosses val="autoZero"/>
        <c:auto val="1"/>
        <c:lblAlgn val="ctr"/>
        <c:lblOffset val="100"/>
        <c:noMultiLvlLbl val="0"/>
      </c:catAx>
      <c:valAx>
        <c:axId val="419999536"/>
        <c:scaling>
          <c:orientation val="minMax"/>
        </c:scaling>
        <c:delete val="0"/>
        <c:axPos val="t"/>
        <c:majorGridlines>
          <c:spPr>
            <a:ln>
              <a:solidFill>
                <a:srgbClr val="FDFD9D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rgbClr val="FDFD9D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946522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142954973612723"/>
          <c:y val="0.71557147754592443"/>
          <c:w val="0.18857165876144172"/>
          <c:h val="0.26646803975559535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Arial Narrow"/>
              </a:rPr>
              <a:t>Casos atendidos a personas adultas según sexo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Arial Narrow"/>
              </a:rPr>
              <a:t>(Porcentaje)</a:t>
            </a:r>
          </a:p>
        </c:rich>
      </c:tx>
      <c:layout>
        <c:manualLayout>
          <c:xMode val="edge"/>
          <c:yMode val="edge"/>
          <c:x val="0.18091530436867981"/>
          <c:y val="2.8939745841122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288188976377958"/>
          <c:y val="0.2259051484379149"/>
          <c:w val="0.44590288713910758"/>
          <c:h val="0.56984394522569659"/>
        </c:manualLayout>
      </c:layout>
      <c:pieChart>
        <c:varyColors val="1"/>
        <c:ser>
          <c:idx val="0"/>
          <c:order val="0"/>
          <c:explosion val="1"/>
          <c:dPt>
            <c:idx val="0"/>
            <c:bubble3D val="0"/>
            <c:explosion val="7"/>
            <c:spPr>
              <a:solidFill>
                <a:srgbClr val="305496"/>
              </a:solidFill>
              <a:ln w="19050">
                <a:solidFill>
                  <a:srgbClr val="305496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3175">
                <a:solidFill>
                  <a:schemeClr val="bg1">
                    <a:lumMod val="50000"/>
                  </a:schemeClr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3.7041994750656171E-2"/>
                  <c:y val="6.37588432436360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24170299764808545"/>
                  <c:y val="0.1303803110376245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'2018'!$C$17:$D$18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'2018'!$C$31:$D$31</c:f>
              <c:numCache>
                <c:formatCode>#,##0</c:formatCode>
                <c:ptCount val="2"/>
                <c:pt idx="0">
                  <c:v>30852</c:v>
                </c:pt>
                <c:pt idx="1">
                  <c:v>1236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12</xdr:row>
      <xdr:rowOff>121920</xdr:rowOff>
    </xdr:from>
    <xdr:to>
      <xdr:col>8</xdr:col>
      <xdr:colOff>556260</xdr:colOff>
      <xdr:row>30</xdr:row>
      <xdr:rowOff>106680</xdr:rowOff>
    </xdr:to>
    <xdr:graphicFrame macro="">
      <xdr:nvGraphicFramePr>
        <xdr:cNvPr id="144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0</xdr:row>
      <xdr:rowOff>45720</xdr:rowOff>
    </xdr:from>
    <xdr:to>
      <xdr:col>7</xdr:col>
      <xdr:colOff>175260</xdr:colOff>
      <xdr:row>2</xdr:row>
      <xdr:rowOff>38100</xdr:rowOff>
    </xdr:to>
    <xdr:pic>
      <xdr:nvPicPr>
        <xdr:cNvPr id="1446" name="Picture 2" descr="Gráfico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56083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198120</xdr:colOff>
      <xdr:row>31</xdr:row>
      <xdr:rowOff>91440</xdr:rowOff>
    </xdr:from>
    <xdr:to>
      <xdr:col>14</xdr:col>
      <xdr:colOff>38100</xdr:colOff>
      <xdr:row>45</xdr:row>
      <xdr:rowOff>167640</xdr:rowOff>
    </xdr:to>
    <xdr:graphicFrame macro="">
      <xdr:nvGraphicFramePr>
        <xdr:cNvPr id="1447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0.16765</cdr:x>
      <cdr:y>0.39517</cdr:y>
    </cdr:from>
    <cdr:to>
      <cdr:x>0.16765</cdr:x>
      <cdr:y>0.39517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0.60872</cdr:x>
      <cdr:y>0.52765</cdr:y>
    </cdr:from>
    <cdr:to>
      <cdr:x>0.60872</cdr:x>
      <cdr:y>0.52765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0.10776</cdr:x>
      <cdr:y>0.14676</cdr:y>
    </cdr:from>
    <cdr:to>
      <cdr:x>0.30799</cdr:x>
      <cdr:y>0.40455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1602" y="282819"/>
          <a:ext cx="470934" cy="59826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0.70557</cdr:x>
      <cdr:y>0.6492</cdr:y>
    </cdr:from>
    <cdr:to>
      <cdr:x>0.91066</cdr:x>
      <cdr:y>0.95894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01580" y="2365377"/>
          <a:ext cx="462113" cy="63524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443886</xdr:colOff>
      <xdr:row>40</xdr:row>
      <xdr:rowOff>13314</xdr:rowOff>
    </xdr:from>
    <xdr:to>
      <xdr:col>14</xdr:col>
      <xdr:colOff>762206</xdr:colOff>
      <xdr:row>44</xdr:row>
      <xdr:rowOff>74298</xdr:rowOff>
    </xdr:to>
    <xdr:sp macro="" textlink="">
      <xdr:nvSpPr>
        <xdr:cNvPr id="4" name="Rectángulo 3"/>
        <xdr:cNvSpPr/>
      </xdr:nvSpPr>
      <xdr:spPr>
        <a:xfrm>
          <a:off x="5784920" y="6960577"/>
          <a:ext cx="5659346" cy="1058206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personas adultas, 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las siguientes regiones: Lima 283 casos, Arequipa 52 casos, Cusco 45 casos, Junín 35 casos, Ica 32 casos, Huánuco 27 casos.</a:t>
          </a:r>
          <a:endParaRPr lang="es-PE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320040</xdr:colOff>
      <xdr:row>13</xdr:row>
      <xdr:rowOff>68580</xdr:rowOff>
    </xdr:from>
    <xdr:to>
      <xdr:col>9</xdr:col>
      <xdr:colOff>266700</xdr:colOff>
      <xdr:row>36</xdr:row>
      <xdr:rowOff>0</xdr:rowOff>
    </xdr:to>
    <xdr:graphicFrame macro="">
      <xdr:nvGraphicFramePr>
        <xdr:cNvPr id="247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502920</xdr:colOff>
      <xdr:row>5</xdr:row>
      <xdr:rowOff>1926</xdr:rowOff>
    </xdr:to>
    <xdr:pic>
      <xdr:nvPicPr>
        <xdr:cNvPr id="2473" name="Imagen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0.07772</cdr:x>
      <cdr:y>0.39856</cdr:y>
    </cdr:from>
    <cdr:to>
      <cdr:x>0.25185</cdr:x>
      <cdr:y>0.62988</cdr:y>
    </cdr:to>
    <cdr:pic>
      <cdr:nvPicPr>
        <cdr:cNvPr id="2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1743" y="1230864"/>
          <a:ext cx="676019" cy="71438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0.72857</cdr:x>
      <cdr:y>0.61199</cdr:y>
    </cdr:from>
    <cdr:to>
      <cdr:x>0.87503</cdr:x>
      <cdr:y>0.8555</cdr:y>
    </cdr:to>
    <cdr:pic>
      <cdr:nvPicPr>
        <cdr:cNvPr id="3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828514" y="1889999"/>
          <a:ext cx="568596" cy="75202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50"/>
  <sheetViews>
    <sheetView view="pageBreakPreview" topLeftCell="B1" zoomScale="87" zoomScaleNormal="100" zoomScaleSheetLayoutView="87" workbookViewId="0">
      <selection activeCell="P10" sqref="P10"/>
    </sheetView>
  </sheetViews>
  <sheetFormatPr baseColWidth="10" defaultColWidth="11.44140625" defaultRowHeight="13.2" x14ac:dyDescent="0.25"/>
  <cols>
    <col min="1" max="16384" width="11.44140625" style="3"/>
  </cols>
  <sheetData>
    <row r="4" spans="1:15" x14ac:dyDescent="0.25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7.5" customHeight="1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9" customHeight="1" x14ac:dyDescent="0.25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3"/>
    </row>
    <row r="7" spans="1:15" ht="20.25" customHeight="1" x14ac:dyDescent="0.25">
      <c r="A7" s="40" t="s">
        <v>28</v>
      </c>
      <c r="B7" s="34"/>
      <c r="C7" s="34"/>
      <c r="D7" s="34"/>
      <c r="E7" s="35"/>
      <c r="F7" s="35"/>
      <c r="G7" s="35"/>
      <c r="H7" s="35"/>
      <c r="I7" s="35"/>
      <c r="J7" s="35"/>
      <c r="K7" s="35"/>
      <c r="L7" s="35"/>
      <c r="M7" s="35"/>
      <c r="N7" s="35"/>
      <c r="O7" s="36"/>
    </row>
    <row r="8" spans="1:15" ht="15.6" x14ac:dyDescent="0.25">
      <c r="A8" s="41" t="s">
        <v>27</v>
      </c>
      <c r="B8" s="35"/>
      <c r="C8" s="34"/>
      <c r="D8" s="35"/>
      <c r="E8" s="35"/>
      <c r="F8" s="35"/>
      <c r="G8" s="35"/>
      <c r="H8" s="35"/>
      <c r="I8" s="34"/>
      <c r="J8" s="34"/>
      <c r="K8" s="35"/>
      <c r="L8" s="35"/>
      <c r="M8" s="35"/>
      <c r="N8" s="35"/>
      <c r="O8" s="36"/>
    </row>
    <row r="9" spans="1:15" ht="13.5" customHeight="1" x14ac:dyDescent="0.25">
      <c r="A9" s="42"/>
      <c r="B9" s="37"/>
      <c r="C9" s="38"/>
      <c r="D9" s="37"/>
      <c r="E9" s="37"/>
      <c r="F9" s="37"/>
      <c r="G9" s="37"/>
      <c r="H9" s="37"/>
      <c r="I9" s="38"/>
      <c r="J9" s="38"/>
      <c r="K9" s="37"/>
      <c r="L9" s="37"/>
      <c r="M9" s="37"/>
      <c r="N9" s="37"/>
      <c r="O9" s="39"/>
    </row>
    <row r="10" spans="1:15" ht="22.5" customHeight="1" x14ac:dyDescent="0.25">
      <c r="N10" s="4"/>
    </row>
    <row r="11" spans="1:15" ht="13.8" x14ac:dyDescent="0.25">
      <c r="A11" s="5" t="s">
        <v>30</v>
      </c>
      <c r="B11" s="5"/>
      <c r="C11" s="5"/>
      <c r="D11" s="5"/>
      <c r="E11" s="6"/>
      <c r="F11" s="6"/>
      <c r="G11" s="6"/>
      <c r="H11" s="6"/>
      <c r="I11" s="6"/>
      <c r="J11" s="5" t="s">
        <v>33</v>
      </c>
      <c r="K11" s="5"/>
      <c r="L11" s="5"/>
      <c r="M11" s="5"/>
      <c r="N11" s="5"/>
    </row>
    <row r="12" spans="1:15" ht="8.25" customHeight="1" x14ac:dyDescent="0.25">
      <c r="A12" s="7"/>
    </row>
    <row r="13" spans="1:15" ht="8.25" customHeight="1" x14ac:dyDescent="0.25"/>
    <row r="14" spans="1:15" ht="20.25" customHeight="1" x14ac:dyDescent="0.25">
      <c r="A14" s="43" t="s">
        <v>1</v>
      </c>
      <c r="B14" s="44" t="s">
        <v>2</v>
      </c>
      <c r="C14" s="44" t="s">
        <v>3</v>
      </c>
      <c r="D14" s="44" t="s">
        <v>4</v>
      </c>
      <c r="J14" s="124" t="s">
        <v>21</v>
      </c>
      <c r="K14" s="119" t="s">
        <v>32</v>
      </c>
      <c r="L14" s="119"/>
      <c r="M14" s="119"/>
      <c r="N14" s="119" t="s">
        <v>20</v>
      </c>
      <c r="O14" s="47"/>
    </row>
    <row r="15" spans="1:15" x14ac:dyDescent="0.25">
      <c r="A15" s="8" t="s">
        <v>9</v>
      </c>
      <c r="B15" s="9">
        <f t="shared" ref="B15:B26" si="0">SUM(C15:D15)</f>
        <v>2674</v>
      </c>
      <c r="C15" s="9">
        <v>2570</v>
      </c>
      <c r="D15" s="9">
        <v>104</v>
      </c>
      <c r="E15" s="10"/>
      <c r="J15" s="124"/>
      <c r="K15" s="119"/>
      <c r="L15" s="119"/>
      <c r="M15" s="119"/>
      <c r="N15" s="119"/>
      <c r="O15" s="23"/>
    </row>
    <row r="16" spans="1:15" ht="12.75" customHeight="1" x14ac:dyDescent="0.25">
      <c r="A16" s="8" t="s">
        <v>10</v>
      </c>
      <c r="B16" s="9">
        <f t="shared" si="0"/>
        <v>2451</v>
      </c>
      <c r="C16" s="9">
        <v>2348</v>
      </c>
      <c r="D16" s="9">
        <v>103</v>
      </c>
      <c r="E16" s="10"/>
      <c r="J16" s="120" t="s">
        <v>22</v>
      </c>
      <c r="K16" s="125" t="s">
        <v>34</v>
      </c>
      <c r="L16" s="125"/>
      <c r="M16" s="125"/>
      <c r="N16" s="123">
        <v>0.84</v>
      </c>
      <c r="O16" s="23"/>
    </row>
    <row r="17" spans="1:15" x14ac:dyDescent="0.25">
      <c r="A17" s="8" t="s">
        <v>11</v>
      </c>
      <c r="B17" s="9">
        <f t="shared" si="0"/>
        <v>2898</v>
      </c>
      <c r="C17" s="9">
        <v>2795</v>
      </c>
      <c r="D17" s="9">
        <v>103</v>
      </c>
      <c r="E17" s="10"/>
      <c r="J17" s="121"/>
      <c r="K17" s="125"/>
      <c r="L17" s="125"/>
      <c r="M17" s="125"/>
      <c r="N17" s="123"/>
      <c r="O17" s="23"/>
    </row>
    <row r="18" spans="1:15" x14ac:dyDescent="0.25">
      <c r="A18" s="8" t="s">
        <v>12</v>
      </c>
      <c r="B18" s="9">
        <f t="shared" si="0"/>
        <v>2371</v>
      </c>
      <c r="C18" s="9">
        <v>2278</v>
      </c>
      <c r="D18" s="9">
        <v>93</v>
      </c>
      <c r="E18" s="10"/>
      <c r="J18" s="121"/>
      <c r="K18" s="126" t="s">
        <v>35</v>
      </c>
      <c r="L18" s="126"/>
      <c r="M18" s="126"/>
      <c r="N18" s="123">
        <v>0.16</v>
      </c>
      <c r="O18" s="23"/>
    </row>
    <row r="19" spans="1:15" x14ac:dyDescent="0.25">
      <c r="A19" s="8" t="s">
        <v>13</v>
      </c>
      <c r="B19" s="9">
        <f t="shared" si="0"/>
        <v>2306</v>
      </c>
      <c r="C19" s="9">
        <v>2209</v>
      </c>
      <c r="D19" s="9">
        <v>97</v>
      </c>
      <c r="E19" s="10"/>
      <c r="J19" s="122"/>
      <c r="K19" s="126"/>
      <c r="L19" s="126"/>
      <c r="M19" s="126"/>
      <c r="N19" s="123"/>
      <c r="O19" s="23"/>
    </row>
    <row r="20" spans="1:15" x14ac:dyDescent="0.25">
      <c r="A20" s="8" t="s">
        <v>14</v>
      </c>
      <c r="B20" s="9">
        <f t="shared" si="0"/>
        <v>2268</v>
      </c>
      <c r="C20" s="9">
        <v>2199</v>
      </c>
      <c r="D20" s="9">
        <v>69</v>
      </c>
      <c r="E20" s="10"/>
      <c r="J20" s="120" t="s">
        <v>23</v>
      </c>
      <c r="K20" s="125" t="s">
        <v>34</v>
      </c>
      <c r="L20" s="125"/>
      <c r="M20" s="125"/>
      <c r="N20" s="127">
        <v>0.86</v>
      </c>
      <c r="O20" s="23"/>
    </row>
    <row r="21" spans="1:15" x14ac:dyDescent="0.25">
      <c r="A21" s="8" t="s">
        <v>15</v>
      </c>
      <c r="B21" s="9">
        <f t="shared" si="0"/>
        <v>2012</v>
      </c>
      <c r="C21" s="9">
        <v>1927</v>
      </c>
      <c r="D21" s="9">
        <v>85</v>
      </c>
      <c r="E21" s="10"/>
      <c r="J21" s="121"/>
      <c r="K21" s="125"/>
      <c r="L21" s="125"/>
      <c r="M21" s="125"/>
      <c r="N21" s="128"/>
      <c r="O21" s="23"/>
    </row>
    <row r="22" spans="1:15" x14ac:dyDescent="0.25">
      <c r="A22" s="8" t="s">
        <v>16</v>
      </c>
      <c r="B22" s="9">
        <f t="shared" si="0"/>
        <v>2325</v>
      </c>
      <c r="C22" s="9">
        <v>2221</v>
      </c>
      <c r="D22" s="9">
        <v>104</v>
      </c>
      <c r="E22" s="10"/>
      <c r="J22" s="121"/>
      <c r="K22" s="126" t="s">
        <v>35</v>
      </c>
      <c r="L22" s="126"/>
      <c r="M22" s="126"/>
      <c r="N22" s="127">
        <v>0.14000000000000001</v>
      </c>
      <c r="O22" s="23"/>
    </row>
    <row r="23" spans="1:15" x14ac:dyDescent="0.25">
      <c r="A23" s="8" t="s">
        <v>17</v>
      </c>
      <c r="B23" s="9">
        <f t="shared" si="0"/>
        <v>2651</v>
      </c>
      <c r="C23" s="9">
        <v>2552</v>
      </c>
      <c r="D23" s="9">
        <v>99</v>
      </c>
      <c r="E23" s="10"/>
      <c r="J23" s="122"/>
      <c r="K23" s="126"/>
      <c r="L23" s="126"/>
      <c r="M23" s="126"/>
      <c r="N23" s="128"/>
      <c r="O23" s="23"/>
    </row>
    <row r="24" spans="1:15" x14ac:dyDescent="0.25">
      <c r="A24" s="8" t="s">
        <v>29</v>
      </c>
      <c r="B24" s="9">
        <f t="shared" si="0"/>
        <v>2167</v>
      </c>
      <c r="C24" s="9">
        <v>2077</v>
      </c>
      <c r="D24" s="9">
        <v>90</v>
      </c>
      <c r="J24" s="120" t="s">
        <v>24</v>
      </c>
      <c r="K24" s="129" t="s">
        <v>37</v>
      </c>
      <c r="L24" s="129"/>
      <c r="M24" s="129"/>
      <c r="N24" s="127">
        <v>0.42099999999999999</v>
      </c>
      <c r="O24" s="23"/>
    </row>
    <row r="25" spans="1:15" x14ac:dyDescent="0.25">
      <c r="A25" s="8" t="s">
        <v>18</v>
      </c>
      <c r="B25" s="9">
        <f t="shared" si="0"/>
        <v>2314</v>
      </c>
      <c r="C25" s="9">
        <v>2222</v>
      </c>
      <c r="D25" s="9">
        <v>92</v>
      </c>
      <c r="J25" s="121"/>
      <c r="K25" s="129"/>
      <c r="L25" s="129"/>
      <c r="M25" s="129"/>
      <c r="N25" s="128"/>
      <c r="O25" s="23"/>
    </row>
    <row r="26" spans="1:15" x14ac:dyDescent="0.25">
      <c r="A26" s="8" t="s">
        <v>19</v>
      </c>
      <c r="B26" s="9">
        <f t="shared" si="0"/>
        <v>1908</v>
      </c>
      <c r="C26" s="9">
        <v>1821</v>
      </c>
      <c r="D26" s="9">
        <v>87</v>
      </c>
      <c r="J26" s="121"/>
      <c r="K26" s="125" t="s">
        <v>40</v>
      </c>
      <c r="L26" s="125"/>
      <c r="M26" s="125"/>
      <c r="N26" s="127">
        <v>0.57999999999999996</v>
      </c>
      <c r="O26" s="23"/>
    </row>
    <row r="27" spans="1:15" x14ac:dyDescent="0.25">
      <c r="A27" s="11" t="s">
        <v>2</v>
      </c>
      <c r="B27" s="12">
        <f>SUM(B15:B26)</f>
        <v>28345</v>
      </c>
      <c r="C27" s="12">
        <f>SUM(C15:C26)</f>
        <v>27219</v>
      </c>
      <c r="D27" s="12">
        <f>SUM(D15:D26)</f>
        <v>1126</v>
      </c>
      <c r="E27" s="13"/>
      <c r="J27" s="122"/>
      <c r="K27" s="125"/>
      <c r="L27" s="125"/>
      <c r="M27" s="125"/>
      <c r="N27" s="128"/>
      <c r="O27" s="29"/>
    </row>
    <row r="28" spans="1:15" x14ac:dyDescent="0.25">
      <c r="A28" s="14" t="s">
        <v>20</v>
      </c>
      <c r="B28" s="15">
        <f>+B27/$B$27</f>
        <v>1</v>
      </c>
      <c r="C28" s="15">
        <f>+C27/$B$27</f>
        <v>0.96027518080790264</v>
      </c>
      <c r="D28" s="15">
        <f>+D27/$B$27</f>
        <v>3.9724819192097374E-2</v>
      </c>
      <c r="J28" s="3" t="s">
        <v>36</v>
      </c>
      <c r="K28" s="48"/>
      <c r="L28" s="48"/>
      <c r="M28" s="48"/>
      <c r="N28" s="48"/>
      <c r="O28" s="48"/>
    </row>
    <row r="29" spans="1:15" x14ac:dyDescent="0.25">
      <c r="A29" s="30"/>
      <c r="J29" s="3" t="s">
        <v>38</v>
      </c>
      <c r="K29" s="21"/>
      <c r="L29" s="21"/>
      <c r="M29" s="21"/>
      <c r="N29" s="49"/>
      <c r="O29" s="21"/>
    </row>
    <row r="30" spans="1:15" ht="13.5" customHeight="1" x14ac:dyDescent="0.25">
      <c r="A30" s="30"/>
      <c r="B30" s="17"/>
      <c r="J30" s="3" t="s">
        <v>39</v>
      </c>
      <c r="K30" s="21"/>
      <c r="L30" s="21"/>
      <c r="M30" s="21"/>
      <c r="N30" s="21"/>
      <c r="O30" s="21"/>
    </row>
    <row r="31" spans="1:15" x14ac:dyDescent="0.25">
      <c r="B31" s="16"/>
      <c r="C31" s="18"/>
      <c r="D31" s="18"/>
      <c r="E31" s="18"/>
      <c r="F31" s="18"/>
      <c r="G31" s="18"/>
      <c r="H31" s="18"/>
      <c r="I31" s="18"/>
      <c r="J31" s="18"/>
    </row>
    <row r="32" spans="1:15" x14ac:dyDescent="0.25">
      <c r="B32" s="16"/>
      <c r="C32" s="18"/>
      <c r="D32" s="18"/>
      <c r="E32" s="18"/>
      <c r="F32" s="18"/>
      <c r="G32" s="18"/>
      <c r="H32" s="18"/>
      <c r="I32" s="18"/>
      <c r="J32" s="18"/>
    </row>
    <row r="33" spans="1:15" ht="15.75" customHeight="1" x14ac:dyDescent="0.25">
      <c r="A33" s="5" t="s">
        <v>31</v>
      </c>
      <c r="B33" s="5"/>
      <c r="C33" s="5"/>
      <c r="D33" s="5"/>
      <c r="E33" s="5"/>
      <c r="F33" s="5"/>
      <c r="G33" s="6"/>
      <c r="H33" s="6"/>
      <c r="I33" s="6"/>
      <c r="J33" s="6"/>
      <c r="K33" s="6"/>
      <c r="L33" s="6"/>
    </row>
    <row r="34" spans="1:15" ht="10.5" customHeight="1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M34" s="20"/>
      <c r="N34" s="21"/>
      <c r="O34" s="21"/>
    </row>
    <row r="35" spans="1:15" ht="10.5" customHeight="1" x14ac:dyDescent="0.25">
      <c r="L35" s="22"/>
      <c r="M35" s="21"/>
      <c r="N35" s="21"/>
      <c r="O35" s="21"/>
    </row>
    <row r="36" spans="1:15" ht="26.4" x14ac:dyDescent="0.25">
      <c r="A36" s="45" t="s">
        <v>21</v>
      </c>
      <c r="B36" s="46" t="s">
        <v>2</v>
      </c>
      <c r="C36" s="44" t="s">
        <v>5</v>
      </c>
      <c r="D36" s="44" t="s">
        <v>6</v>
      </c>
      <c r="E36" s="44" t="s">
        <v>7</v>
      </c>
      <c r="F36" s="44" t="s">
        <v>8</v>
      </c>
      <c r="L36" s="21"/>
      <c r="M36" s="22"/>
      <c r="N36" s="22"/>
      <c r="O36" s="22"/>
    </row>
    <row r="37" spans="1:15" x14ac:dyDescent="0.25">
      <c r="A37" s="8" t="s">
        <v>22</v>
      </c>
      <c r="B37" s="9">
        <f>SUM(C37:F37)</f>
        <v>15844</v>
      </c>
      <c r="C37" s="9">
        <v>2714</v>
      </c>
      <c r="D37" s="9">
        <v>5598</v>
      </c>
      <c r="E37" s="9">
        <v>4819</v>
      </c>
      <c r="F37" s="9">
        <v>2713</v>
      </c>
      <c r="L37" s="21"/>
      <c r="M37" s="21"/>
      <c r="N37" s="23"/>
      <c r="O37" s="23"/>
    </row>
    <row r="38" spans="1:15" x14ac:dyDescent="0.25">
      <c r="A38" s="8" t="s">
        <v>23</v>
      </c>
      <c r="B38" s="9">
        <f>SUM(C38:F38)</f>
        <v>11450</v>
      </c>
      <c r="C38" s="9">
        <v>2842</v>
      </c>
      <c r="D38" s="9">
        <v>4567</v>
      </c>
      <c r="E38" s="9">
        <v>2842</v>
      </c>
      <c r="F38" s="9">
        <v>1199</v>
      </c>
      <c r="L38" s="21"/>
      <c r="M38" s="21"/>
      <c r="N38" s="23"/>
      <c r="O38" s="23"/>
    </row>
    <row r="39" spans="1:15" x14ac:dyDescent="0.25">
      <c r="A39" s="8" t="s">
        <v>24</v>
      </c>
      <c r="B39" s="9">
        <f>SUM(C39:F39)</f>
        <v>1051</v>
      </c>
      <c r="C39" s="9">
        <v>534</v>
      </c>
      <c r="D39" s="9">
        <v>290</v>
      </c>
      <c r="E39" s="9">
        <v>170</v>
      </c>
      <c r="F39" s="9">
        <v>57</v>
      </c>
      <c r="L39" s="21"/>
      <c r="M39" s="21"/>
      <c r="N39" s="23"/>
      <c r="O39" s="23"/>
    </row>
    <row r="40" spans="1:15" x14ac:dyDescent="0.25">
      <c r="A40" s="11" t="s">
        <v>2</v>
      </c>
      <c r="B40" s="12">
        <f>SUM(B37:B39)</f>
        <v>28345</v>
      </c>
      <c r="C40" s="12">
        <f>SUM(C37:C39)</f>
        <v>6090</v>
      </c>
      <c r="D40" s="12">
        <f>SUM(D37:D39)</f>
        <v>10455</v>
      </c>
      <c r="E40" s="12">
        <f>SUM(E37:E39)</f>
        <v>7831</v>
      </c>
      <c r="F40" s="12">
        <f>SUM(F37:F39)</f>
        <v>3969</v>
      </c>
      <c r="L40" s="21"/>
      <c r="M40" s="21"/>
      <c r="N40" s="23"/>
      <c r="O40" s="23"/>
    </row>
    <row r="41" spans="1:15" x14ac:dyDescent="0.25">
      <c r="A41" s="24" t="s">
        <v>20</v>
      </c>
      <c r="B41" s="25">
        <f>+B40/$B$40</f>
        <v>1</v>
      </c>
      <c r="C41" s="25">
        <f>+C40/$B$40</f>
        <v>0.21485270770859058</v>
      </c>
      <c r="D41" s="25">
        <f>+D40/$B$40</f>
        <v>0.36884812136179218</v>
      </c>
      <c r="E41" s="25">
        <f>+E40/$B$40</f>
        <v>0.2762744752160875</v>
      </c>
      <c r="F41" s="25">
        <f>+F40/$B$40</f>
        <v>0.14002469571352971</v>
      </c>
      <c r="L41" s="21"/>
      <c r="M41" s="21"/>
      <c r="N41" s="23"/>
      <c r="O41" s="23"/>
    </row>
    <row r="42" spans="1:15" x14ac:dyDescent="0.25">
      <c r="A42" s="30"/>
      <c r="C42" s="26"/>
      <c r="D42" s="26"/>
      <c r="E42" s="26"/>
      <c r="L42" s="21"/>
      <c r="M42" s="21"/>
      <c r="N42" s="23"/>
      <c r="O42" s="23"/>
    </row>
    <row r="43" spans="1:15" x14ac:dyDescent="0.25">
      <c r="A43" s="30"/>
      <c r="B43" s="23"/>
      <c r="C43" s="23"/>
      <c r="D43" s="23"/>
      <c r="E43" s="23"/>
      <c r="L43" s="21"/>
      <c r="M43" s="21"/>
      <c r="N43" s="23"/>
      <c r="O43" s="23"/>
    </row>
    <row r="44" spans="1:15" x14ac:dyDescent="0.25">
      <c r="A44" s="21"/>
      <c r="B44" s="23"/>
      <c r="C44" s="23"/>
      <c r="D44" s="23"/>
      <c r="E44" s="23"/>
      <c r="L44" s="21"/>
      <c r="M44" s="21"/>
      <c r="N44" s="23"/>
      <c r="O44" s="23"/>
    </row>
    <row r="45" spans="1:15" x14ac:dyDescent="0.25">
      <c r="A45" s="21"/>
      <c r="B45" s="23"/>
      <c r="C45" s="23"/>
      <c r="D45" s="23"/>
      <c r="E45" s="23"/>
      <c r="L45" s="21"/>
      <c r="M45" s="21"/>
      <c r="N45" s="23"/>
      <c r="O45" s="23"/>
    </row>
    <row r="46" spans="1:15" x14ac:dyDescent="0.25">
      <c r="A46" s="21"/>
      <c r="B46" s="23"/>
      <c r="C46" s="23"/>
      <c r="D46" s="23"/>
      <c r="E46" s="23"/>
      <c r="L46" s="21"/>
      <c r="M46" s="21"/>
      <c r="N46" s="23"/>
      <c r="O46" s="23"/>
    </row>
    <row r="47" spans="1:15" x14ac:dyDescent="0.25">
      <c r="A47" s="27" t="s">
        <v>25</v>
      </c>
      <c r="B47" s="23"/>
      <c r="C47" s="23"/>
      <c r="D47" s="23"/>
      <c r="E47" s="23"/>
      <c r="L47" s="21"/>
      <c r="M47" s="21"/>
      <c r="N47" s="23"/>
      <c r="O47" s="23"/>
    </row>
    <row r="48" spans="1:15" x14ac:dyDescent="0.25">
      <c r="A48" s="27" t="s">
        <v>26</v>
      </c>
      <c r="B48" s="23"/>
      <c r="C48" s="23"/>
      <c r="D48" s="23"/>
      <c r="E48" s="23"/>
      <c r="L48" s="28"/>
      <c r="M48" s="21"/>
      <c r="N48" s="23"/>
      <c r="O48" s="23"/>
    </row>
    <row r="49" spans="13:15" x14ac:dyDescent="0.25">
      <c r="M49" s="28"/>
      <c r="N49" s="29"/>
      <c r="O49" s="29"/>
    </row>
    <row r="50" spans="13:15" x14ac:dyDescent="0.25">
      <c r="M50" s="21"/>
      <c r="N50" s="21"/>
      <c r="O50" s="21"/>
    </row>
  </sheetData>
  <mergeCells count="18">
    <mergeCell ref="K26:M27"/>
    <mergeCell ref="N20:N21"/>
    <mergeCell ref="N22:N23"/>
    <mergeCell ref="J24:J27"/>
    <mergeCell ref="N24:N25"/>
    <mergeCell ref="N26:N27"/>
    <mergeCell ref="J20:J23"/>
    <mergeCell ref="K20:M21"/>
    <mergeCell ref="K22:M23"/>
    <mergeCell ref="K24:M25"/>
    <mergeCell ref="N14:N15"/>
    <mergeCell ref="J16:J19"/>
    <mergeCell ref="N16:N17"/>
    <mergeCell ref="N18:N19"/>
    <mergeCell ref="K14:M15"/>
    <mergeCell ref="J14:J15"/>
    <mergeCell ref="K16:M17"/>
    <mergeCell ref="K18:M19"/>
  </mergeCells>
  <phoneticPr fontId="14" type="noConversion"/>
  <pageMargins left="0.27559055118110237" right="0.19685039370078741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4:Q52"/>
  <sheetViews>
    <sheetView tabSelected="1" view="pageBreakPreview" zoomScale="91" zoomScaleNormal="102" zoomScaleSheetLayoutView="91" workbookViewId="0">
      <selection activeCell="L39" sqref="L39"/>
    </sheetView>
  </sheetViews>
  <sheetFormatPr baseColWidth="10" defaultColWidth="11.44140625" defaultRowHeight="13.2" x14ac:dyDescent="0.25"/>
  <cols>
    <col min="1" max="8" width="11.44140625" style="3"/>
    <col min="9" max="9" width="11.44140625" style="3" customWidth="1"/>
    <col min="10" max="10" width="11.44140625" style="3"/>
    <col min="11" max="11" width="12.6640625" style="3" customWidth="1"/>
    <col min="12" max="15" width="11.44140625" style="3"/>
    <col min="16" max="16" width="9.5546875" style="3" customWidth="1"/>
    <col min="17" max="17" width="7" style="3" customWidth="1"/>
    <col min="18" max="16384" width="11.44140625" style="3"/>
  </cols>
  <sheetData>
    <row r="4" spans="1:15" ht="1.95" customHeight="1" x14ac:dyDescent="0.25">
      <c r="A4" s="60"/>
      <c r="B4" s="2"/>
      <c r="C4" s="2"/>
      <c r="D4" s="2"/>
      <c r="E4" s="2"/>
      <c r="F4" s="59"/>
      <c r="G4" s="2"/>
      <c r="H4" s="2"/>
      <c r="I4" s="2"/>
      <c r="J4" s="2"/>
      <c r="K4" s="2"/>
      <c r="L4" s="2"/>
      <c r="M4" s="2"/>
      <c r="N4" s="2"/>
      <c r="O4" s="2"/>
    </row>
    <row r="5" spans="1:15" ht="1.95" customHeight="1" thickBot="1" x14ac:dyDescent="0.3">
      <c r="A5" s="5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6.6" customHeight="1" x14ac:dyDescent="0.25">
      <c r="A6" s="72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</row>
    <row r="7" spans="1:15" ht="16.8" x14ac:dyDescent="0.25">
      <c r="A7" s="74" t="s">
        <v>48</v>
      </c>
      <c r="B7" s="75"/>
      <c r="C7" s="75"/>
      <c r="D7" s="75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</row>
    <row r="8" spans="1:15" ht="16.8" x14ac:dyDescent="0.25">
      <c r="A8" s="74" t="s">
        <v>49</v>
      </c>
      <c r="B8" s="75"/>
      <c r="C8" s="75"/>
      <c r="D8" s="75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</row>
    <row r="9" spans="1:15" ht="19.2" x14ac:dyDescent="0.25">
      <c r="A9" s="77" t="s">
        <v>54</v>
      </c>
      <c r="B9" s="75"/>
      <c r="C9" s="75"/>
      <c r="D9" s="75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</row>
    <row r="10" spans="1:15" ht="17.399999999999999" x14ac:dyDescent="0.25">
      <c r="A10" s="78" t="s">
        <v>41</v>
      </c>
      <c r="B10" s="75"/>
      <c r="C10" s="75"/>
      <c r="D10" s="75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</row>
    <row r="11" spans="1:15" ht="16.5" customHeight="1" x14ac:dyDescent="0.25">
      <c r="A11" s="79" t="s">
        <v>68</v>
      </c>
      <c r="B11" s="76"/>
      <c r="C11" s="75"/>
      <c r="D11" s="76"/>
      <c r="E11" s="76"/>
      <c r="F11" s="76"/>
      <c r="G11" s="76"/>
      <c r="H11" s="76"/>
      <c r="I11" s="76"/>
      <c r="J11" s="75"/>
      <c r="K11" s="75"/>
      <c r="L11" s="76"/>
      <c r="M11" s="76"/>
      <c r="N11" s="76"/>
      <c r="O11" s="76"/>
    </row>
    <row r="12" spans="1:15" ht="6.75" customHeight="1" thickBot="1" x14ac:dyDescent="0.3">
      <c r="A12" s="80"/>
      <c r="B12" s="81"/>
      <c r="C12" s="82"/>
      <c r="D12" s="81"/>
      <c r="E12" s="81"/>
      <c r="F12" s="81"/>
      <c r="G12" s="81"/>
      <c r="H12" s="81"/>
      <c r="I12" s="81"/>
      <c r="J12" s="82"/>
      <c r="K12" s="82"/>
      <c r="L12" s="81"/>
      <c r="M12" s="81"/>
      <c r="N12" s="81"/>
      <c r="O12" s="81"/>
    </row>
    <row r="13" spans="1:15" s="53" customFormat="1" ht="4.5" customHeight="1" x14ac:dyDescent="0.25">
      <c r="A13" s="50"/>
      <c r="B13" s="51"/>
      <c r="C13" s="52"/>
      <c r="D13" s="51"/>
      <c r="E13" s="51"/>
      <c r="F13" s="51"/>
      <c r="G13" s="51"/>
      <c r="H13" s="51"/>
      <c r="I13" s="51"/>
      <c r="J13" s="52"/>
      <c r="K13" s="52"/>
      <c r="L13" s="51"/>
      <c r="M13" s="51"/>
      <c r="N13" s="51"/>
      <c r="O13" s="51"/>
    </row>
    <row r="14" spans="1:15" s="53" customFormat="1" ht="13.5" customHeight="1" x14ac:dyDescent="0.25">
      <c r="A14" s="130" t="s">
        <v>50</v>
      </c>
      <c r="B14" s="130"/>
      <c r="C14" s="130"/>
      <c r="D14" s="130"/>
      <c r="E14" s="51"/>
      <c r="F14" s="51"/>
      <c r="G14" s="51"/>
      <c r="H14" s="51"/>
      <c r="I14" s="51"/>
      <c r="J14" s="52"/>
      <c r="K14" s="130" t="s">
        <v>42</v>
      </c>
      <c r="L14" s="130"/>
      <c r="M14" s="130"/>
      <c r="N14" s="130"/>
      <c r="O14" s="130"/>
    </row>
    <row r="15" spans="1:15" s="53" customFormat="1" ht="15.75" customHeight="1" x14ac:dyDescent="0.25">
      <c r="A15" s="130" t="s">
        <v>51</v>
      </c>
      <c r="B15" s="130"/>
      <c r="C15" s="130"/>
      <c r="D15" s="130"/>
      <c r="E15" s="51"/>
      <c r="F15" s="51"/>
      <c r="G15" s="51"/>
      <c r="H15" s="51"/>
      <c r="I15" s="51"/>
      <c r="J15" s="52"/>
      <c r="K15" s="130" t="s">
        <v>43</v>
      </c>
      <c r="L15" s="130"/>
      <c r="M15" s="130"/>
      <c r="N15" s="130"/>
      <c r="O15" s="130"/>
    </row>
    <row r="16" spans="1:15" s="53" customFormat="1" ht="6" customHeight="1" x14ac:dyDescent="0.25">
      <c r="A16" s="50"/>
      <c r="B16" s="51"/>
      <c r="C16" s="52"/>
      <c r="D16" s="51"/>
      <c r="E16" s="51"/>
      <c r="F16" s="51"/>
      <c r="G16" s="51"/>
      <c r="H16" s="51"/>
      <c r="I16" s="51"/>
      <c r="J16" s="52"/>
    </row>
    <row r="17" spans="1:17" ht="11.4" customHeight="1" x14ac:dyDescent="0.25">
      <c r="A17" s="135" t="s">
        <v>1</v>
      </c>
      <c r="B17" s="131" t="s">
        <v>2</v>
      </c>
      <c r="C17" s="133" t="s">
        <v>46</v>
      </c>
      <c r="D17" s="133" t="s">
        <v>47</v>
      </c>
      <c r="K17" s="132" t="s">
        <v>21</v>
      </c>
      <c r="L17" s="131" t="s">
        <v>44</v>
      </c>
      <c r="M17" s="131"/>
      <c r="N17" s="131"/>
      <c r="O17" s="131" t="s">
        <v>20</v>
      </c>
    </row>
    <row r="18" spans="1:17" ht="13.2" customHeight="1" x14ac:dyDescent="0.25">
      <c r="A18" s="135"/>
      <c r="B18" s="135"/>
      <c r="C18" s="134"/>
      <c r="D18" s="133"/>
      <c r="E18" s="6"/>
      <c r="F18" s="6"/>
      <c r="G18" s="6"/>
      <c r="H18" s="6"/>
      <c r="I18" s="6"/>
      <c r="J18" s="6"/>
      <c r="K18" s="132"/>
      <c r="L18" s="131"/>
      <c r="M18" s="131"/>
      <c r="N18" s="131"/>
      <c r="O18" s="131"/>
    </row>
    <row r="19" spans="1:17" ht="17.399999999999999" customHeight="1" x14ac:dyDescent="0.25">
      <c r="A19" s="92" t="s">
        <v>9</v>
      </c>
      <c r="B19" s="93">
        <f>SUM(C19:D19)</f>
        <v>6366</v>
      </c>
      <c r="C19" s="94">
        <v>6118</v>
      </c>
      <c r="D19" s="94">
        <v>248</v>
      </c>
      <c r="K19" s="132"/>
      <c r="L19" s="131"/>
      <c r="M19" s="131"/>
      <c r="N19" s="131"/>
      <c r="O19" s="131"/>
    </row>
    <row r="20" spans="1:17" ht="17.399999999999999" customHeight="1" x14ac:dyDescent="0.25">
      <c r="A20" s="95" t="s">
        <v>10</v>
      </c>
      <c r="B20" s="96">
        <f>SUM(C20:D20)</f>
        <v>5997</v>
      </c>
      <c r="C20" s="97">
        <v>5747</v>
      </c>
      <c r="D20" s="97">
        <v>250</v>
      </c>
      <c r="K20" s="141" t="s">
        <v>52</v>
      </c>
      <c r="L20" s="143" t="s">
        <v>65</v>
      </c>
      <c r="M20" s="143"/>
      <c r="N20" s="143"/>
      <c r="O20" s="114">
        <v>0.44444444444444442</v>
      </c>
      <c r="P20" s="56"/>
      <c r="Q20" s="56"/>
    </row>
    <row r="21" spans="1:17" ht="17.399999999999999" customHeight="1" thickBot="1" x14ac:dyDescent="0.3">
      <c r="A21" s="98" t="s">
        <v>11</v>
      </c>
      <c r="B21" s="99">
        <f t="shared" ref="B21:B27" si="0">SUM(C21:D21)</f>
        <v>6280</v>
      </c>
      <c r="C21" s="100">
        <v>6026</v>
      </c>
      <c r="D21" s="100">
        <v>254</v>
      </c>
      <c r="K21" s="141"/>
      <c r="L21" s="137" t="s">
        <v>59</v>
      </c>
      <c r="M21" s="137"/>
      <c r="N21" s="137"/>
      <c r="O21" s="115">
        <v>0.55555555555555558</v>
      </c>
      <c r="P21" s="56"/>
      <c r="Q21" s="56"/>
    </row>
    <row r="22" spans="1:17" ht="17.399999999999999" customHeight="1" x14ac:dyDescent="0.25">
      <c r="A22" s="95" t="s">
        <v>12</v>
      </c>
      <c r="B22" s="96">
        <f t="shared" si="0"/>
        <v>6669</v>
      </c>
      <c r="C22" s="97">
        <v>6433</v>
      </c>
      <c r="D22" s="97">
        <v>236</v>
      </c>
      <c r="E22" s="10"/>
      <c r="K22" s="139" t="s">
        <v>22</v>
      </c>
      <c r="L22" s="143" t="s">
        <v>53</v>
      </c>
      <c r="M22" s="143"/>
      <c r="N22" s="143"/>
      <c r="O22" s="114">
        <v>0.29098058491029738</v>
      </c>
      <c r="P22" s="56"/>
      <c r="Q22" s="56"/>
    </row>
    <row r="23" spans="1:17" ht="17.399999999999999" customHeight="1" thickBot="1" x14ac:dyDescent="0.3">
      <c r="A23" s="98" t="s">
        <v>13</v>
      </c>
      <c r="B23" s="99">
        <f t="shared" si="0"/>
        <v>6776</v>
      </c>
      <c r="C23" s="100">
        <v>6528</v>
      </c>
      <c r="D23" s="100">
        <v>248</v>
      </c>
      <c r="E23" s="10"/>
      <c r="K23" s="140"/>
      <c r="L23" s="137" t="s">
        <v>60</v>
      </c>
      <c r="M23" s="137"/>
      <c r="N23" s="137"/>
      <c r="O23" s="115">
        <v>0.70901941508970268</v>
      </c>
      <c r="P23" s="56"/>
      <c r="Q23" s="56"/>
    </row>
    <row r="24" spans="1:17" ht="17.399999999999999" hidden="1" customHeight="1" x14ac:dyDescent="0.25">
      <c r="A24" s="95" t="s">
        <v>14</v>
      </c>
      <c r="B24" s="96">
        <f t="shared" si="0"/>
        <v>0</v>
      </c>
      <c r="C24" s="97"/>
      <c r="D24" s="97"/>
      <c r="E24" s="10"/>
      <c r="K24" s="118"/>
      <c r="P24" s="56"/>
      <c r="Q24" s="56"/>
    </row>
    <row r="25" spans="1:17" ht="17.399999999999999" hidden="1" customHeight="1" x14ac:dyDescent="0.25">
      <c r="A25" s="98" t="s">
        <v>15</v>
      </c>
      <c r="B25" s="99">
        <f t="shared" si="0"/>
        <v>0</v>
      </c>
      <c r="C25" s="100"/>
      <c r="D25" s="100"/>
      <c r="E25" s="10"/>
      <c r="K25" s="118"/>
      <c r="P25" s="56"/>
      <c r="Q25" s="56"/>
    </row>
    <row r="26" spans="1:17" ht="17.399999999999999" hidden="1" customHeight="1" x14ac:dyDescent="0.25">
      <c r="A26" s="95" t="s">
        <v>16</v>
      </c>
      <c r="B26" s="96">
        <f t="shared" si="0"/>
        <v>0</v>
      </c>
      <c r="C26" s="97"/>
      <c r="D26" s="97"/>
      <c r="E26" s="10"/>
      <c r="K26" s="118"/>
      <c r="P26" s="56"/>
      <c r="Q26" s="56"/>
    </row>
    <row r="27" spans="1:17" ht="17.399999999999999" hidden="1" customHeight="1" x14ac:dyDescent="0.25">
      <c r="A27" s="98" t="s">
        <v>17</v>
      </c>
      <c r="B27" s="99">
        <f t="shared" si="0"/>
        <v>0</v>
      </c>
      <c r="C27" s="100"/>
      <c r="D27" s="100"/>
      <c r="E27" s="10"/>
      <c r="K27" s="118"/>
      <c r="P27" s="56"/>
      <c r="Q27" s="56"/>
    </row>
    <row r="28" spans="1:17" ht="17.399999999999999" hidden="1" customHeight="1" x14ac:dyDescent="0.25">
      <c r="A28" s="95" t="s">
        <v>29</v>
      </c>
      <c r="B28" s="96">
        <f>SUM(C28:D28)</f>
        <v>0</v>
      </c>
      <c r="C28" s="97"/>
      <c r="D28" s="97"/>
      <c r="E28" s="10"/>
      <c r="K28" s="118"/>
      <c r="P28" s="56"/>
      <c r="Q28" s="56"/>
    </row>
    <row r="29" spans="1:17" ht="19.95" hidden="1" customHeight="1" x14ac:dyDescent="0.25">
      <c r="A29" s="98" t="s">
        <v>18</v>
      </c>
      <c r="B29" s="99">
        <f>SUM(C29:D29)</f>
        <v>0</v>
      </c>
      <c r="C29" s="100"/>
      <c r="D29" s="100"/>
      <c r="E29" s="10"/>
      <c r="K29" s="118"/>
      <c r="P29" s="56"/>
      <c r="Q29" s="56"/>
    </row>
    <row r="30" spans="1:17" ht="19.95" hidden="1" customHeight="1" x14ac:dyDescent="0.25">
      <c r="A30" s="101" t="s">
        <v>19</v>
      </c>
      <c r="B30" s="102">
        <f>SUM(C30:D30)</f>
        <v>0</v>
      </c>
      <c r="C30" s="103"/>
      <c r="D30" s="103"/>
      <c r="E30" s="10"/>
      <c r="K30" s="118"/>
      <c r="P30" s="56"/>
      <c r="Q30" s="56"/>
    </row>
    <row r="31" spans="1:17" ht="21" customHeight="1" x14ac:dyDescent="0.25">
      <c r="A31" s="83" t="s">
        <v>2</v>
      </c>
      <c r="B31" s="84">
        <f>SUM(B19:B30)</f>
        <v>32088</v>
      </c>
      <c r="C31" s="84">
        <f>SUM(C19:C30)</f>
        <v>30852</v>
      </c>
      <c r="D31" s="84">
        <f>SUM(D19:D30)</f>
        <v>1236</v>
      </c>
      <c r="E31" s="10"/>
      <c r="K31" s="139" t="s">
        <v>23</v>
      </c>
      <c r="L31" s="138" t="s">
        <v>53</v>
      </c>
      <c r="M31" s="138"/>
      <c r="N31" s="138"/>
      <c r="O31" s="116">
        <v>0.37762480878876376</v>
      </c>
      <c r="P31" s="56"/>
      <c r="Q31" s="56"/>
    </row>
    <row r="32" spans="1:17" ht="19.2" customHeight="1" thickBot="1" x14ac:dyDescent="0.3">
      <c r="A32" s="85" t="s">
        <v>20</v>
      </c>
      <c r="B32" s="86">
        <f>+B31/$B$31</f>
        <v>1</v>
      </c>
      <c r="C32" s="86">
        <f>+C31/$B$31</f>
        <v>0.96148092744951386</v>
      </c>
      <c r="D32" s="86">
        <f>+D31/$B$31</f>
        <v>3.8519072550486165E-2</v>
      </c>
      <c r="E32" s="10"/>
      <c r="K32" s="140"/>
      <c r="L32" s="137" t="s">
        <v>60</v>
      </c>
      <c r="M32" s="137"/>
      <c r="N32" s="137"/>
      <c r="O32" s="115">
        <v>0.6223751912112363</v>
      </c>
      <c r="P32" s="56"/>
      <c r="Q32" s="56"/>
    </row>
    <row r="33" spans="1:17" s="53" customFormat="1" ht="15.75" customHeight="1" x14ac:dyDescent="0.25">
      <c r="A33" s="104"/>
      <c r="B33" s="105"/>
      <c r="C33" s="105"/>
      <c r="D33" s="105"/>
      <c r="E33" s="109"/>
      <c r="K33" s="139" t="s">
        <v>24</v>
      </c>
      <c r="L33" s="142" t="s">
        <v>67</v>
      </c>
      <c r="M33" s="142"/>
      <c r="N33" s="142"/>
      <c r="O33" s="116">
        <v>0.15950920245398773</v>
      </c>
      <c r="P33" s="110"/>
      <c r="Q33" s="110"/>
    </row>
    <row r="34" spans="1:17" s="53" customFormat="1" ht="15.75" customHeight="1" thickBot="1" x14ac:dyDescent="0.3">
      <c r="A34" s="104"/>
      <c r="B34" s="105"/>
      <c r="C34" s="105"/>
      <c r="D34" s="105"/>
      <c r="E34" s="109"/>
      <c r="K34" s="140"/>
      <c r="L34" s="137" t="s">
        <v>61</v>
      </c>
      <c r="M34" s="137"/>
      <c r="N34" s="137"/>
      <c r="O34" s="117">
        <v>0.8404907975460123</v>
      </c>
      <c r="P34" s="110"/>
      <c r="Q34" s="110"/>
    </row>
    <row r="35" spans="1:17" s="53" customFormat="1" ht="15.75" customHeight="1" x14ac:dyDescent="0.25">
      <c r="A35" s="104"/>
      <c r="B35" s="105"/>
      <c r="C35" s="105"/>
      <c r="D35" s="105"/>
      <c r="E35" s="109"/>
      <c r="K35" s="112" t="s">
        <v>66</v>
      </c>
      <c r="P35" s="110"/>
      <c r="Q35" s="110"/>
    </row>
    <row r="36" spans="1:17" s="53" customFormat="1" ht="15.75" customHeight="1" x14ac:dyDescent="0.25">
      <c r="A36" s="104"/>
      <c r="B36" s="105"/>
      <c r="C36" s="105"/>
      <c r="D36" s="105"/>
      <c r="E36" s="109"/>
      <c r="K36" s="112" t="s">
        <v>62</v>
      </c>
      <c r="L36" s="3"/>
      <c r="M36" s="3"/>
      <c r="N36" s="3"/>
      <c r="O36" s="3"/>
      <c r="P36" s="110"/>
      <c r="Q36" s="110"/>
    </row>
    <row r="37" spans="1:17" ht="15.75" customHeight="1" x14ac:dyDescent="0.25">
      <c r="A37" s="130" t="s">
        <v>58</v>
      </c>
      <c r="B37" s="130"/>
      <c r="C37" s="130"/>
      <c r="D37" s="130"/>
      <c r="E37" s="130"/>
      <c r="F37" s="130"/>
      <c r="G37" s="18"/>
      <c r="H37" s="18"/>
      <c r="I37" s="18"/>
      <c r="J37" s="18"/>
      <c r="K37" s="113" t="s">
        <v>63</v>
      </c>
      <c r="P37" s="56"/>
      <c r="Q37" s="57"/>
    </row>
    <row r="38" spans="1:17" ht="15.75" customHeight="1" x14ac:dyDescent="0.25">
      <c r="A38" s="136" t="s">
        <v>45</v>
      </c>
      <c r="B38" s="136"/>
      <c r="C38" s="136"/>
      <c r="D38" s="136"/>
      <c r="E38" s="136"/>
      <c r="F38" s="136"/>
      <c r="G38" s="18"/>
      <c r="H38" s="18"/>
      <c r="I38" s="18"/>
      <c r="J38" s="18"/>
      <c r="L38" s="70"/>
      <c r="M38" s="70"/>
      <c r="N38" s="70"/>
      <c r="O38" s="71"/>
      <c r="P38" s="56"/>
      <c r="Q38" s="57"/>
    </row>
    <row r="39" spans="1:17" ht="10.5" customHeight="1" x14ac:dyDescent="0.25">
      <c r="G39" s="6"/>
      <c r="H39" s="6"/>
      <c r="I39" s="6"/>
      <c r="J39" s="6"/>
      <c r="K39" s="68"/>
      <c r="L39" s="68"/>
      <c r="M39" s="68"/>
      <c r="N39" s="68"/>
      <c r="O39" s="69"/>
      <c r="P39" s="56"/>
      <c r="Q39" s="57"/>
    </row>
    <row r="40" spans="1:17" ht="26.4" x14ac:dyDescent="0.25">
      <c r="A40" s="87" t="s">
        <v>21</v>
      </c>
      <c r="B40" s="88" t="s">
        <v>2</v>
      </c>
      <c r="C40" s="89" t="s">
        <v>5</v>
      </c>
      <c r="D40" s="89" t="s">
        <v>6</v>
      </c>
      <c r="E40" s="89" t="s">
        <v>7</v>
      </c>
      <c r="F40" s="89" t="s">
        <v>8</v>
      </c>
      <c r="G40" s="19"/>
      <c r="H40" s="19"/>
      <c r="I40" s="19"/>
      <c r="J40" s="19"/>
      <c r="K40" s="68"/>
      <c r="L40" s="68"/>
      <c r="M40" s="68"/>
      <c r="N40" s="68"/>
      <c r="O40" s="69"/>
      <c r="P40" s="55"/>
      <c r="Q40" s="55"/>
    </row>
    <row r="41" spans="1:17" ht="19.95" customHeight="1" x14ac:dyDescent="0.25">
      <c r="A41" s="92" t="s">
        <v>64</v>
      </c>
      <c r="B41" s="93">
        <f>SUM(C41:F41)</f>
        <v>126</v>
      </c>
      <c r="C41" s="94">
        <v>31</v>
      </c>
      <c r="D41" s="94">
        <v>44</v>
      </c>
      <c r="E41" s="94">
        <v>30</v>
      </c>
      <c r="F41" s="94">
        <v>21</v>
      </c>
      <c r="G41" s="19"/>
      <c r="H41" s="19"/>
      <c r="I41" s="19"/>
      <c r="J41" s="19"/>
      <c r="K41" s="68"/>
      <c r="L41" s="68"/>
      <c r="M41" s="68"/>
      <c r="N41" s="68"/>
      <c r="O41" s="69"/>
      <c r="P41" s="55"/>
      <c r="Q41" s="55"/>
    </row>
    <row r="42" spans="1:17" ht="19.95" customHeight="1" x14ac:dyDescent="0.3">
      <c r="A42" s="92" t="s">
        <v>22</v>
      </c>
      <c r="B42" s="93">
        <f>SUM(C42:F42)</f>
        <v>16276</v>
      </c>
      <c r="C42" s="94">
        <v>2836</v>
      </c>
      <c r="D42" s="94">
        <v>5367</v>
      </c>
      <c r="E42" s="94">
        <v>4834</v>
      </c>
      <c r="F42" s="94">
        <v>3239</v>
      </c>
      <c r="K42" s="63"/>
      <c r="L42" s="63"/>
      <c r="M42" s="64"/>
      <c r="N42" s="65"/>
      <c r="O42" s="66"/>
      <c r="P42" s="55"/>
      <c r="Q42" s="55"/>
    </row>
    <row r="43" spans="1:17" ht="19.95" customHeight="1" x14ac:dyDescent="0.25">
      <c r="A43" s="98" t="s">
        <v>23</v>
      </c>
      <c r="B43" s="99">
        <f>SUM(C43:F43)</f>
        <v>14382</v>
      </c>
      <c r="C43" s="100">
        <v>3788</v>
      </c>
      <c r="D43" s="100">
        <v>5187</v>
      </c>
      <c r="E43" s="100">
        <v>3547</v>
      </c>
      <c r="F43" s="100">
        <v>1860</v>
      </c>
      <c r="P43" s="56"/>
      <c r="Q43" s="56"/>
    </row>
    <row r="44" spans="1:17" ht="19.95" customHeight="1" x14ac:dyDescent="0.25">
      <c r="A44" s="106" t="s">
        <v>24</v>
      </c>
      <c r="B44" s="107">
        <f>SUM(C44:F44)</f>
        <v>1304</v>
      </c>
      <c r="C44" s="108">
        <v>579</v>
      </c>
      <c r="D44" s="108">
        <v>386</v>
      </c>
      <c r="E44" s="108">
        <v>221</v>
      </c>
      <c r="F44" s="108">
        <v>118</v>
      </c>
      <c r="P44" s="56"/>
      <c r="Q44" s="56"/>
    </row>
    <row r="45" spans="1:17" ht="19.95" customHeight="1" x14ac:dyDescent="0.3">
      <c r="A45" s="83" t="s">
        <v>2</v>
      </c>
      <c r="B45" s="84">
        <f>SUM(B41:B44)</f>
        <v>32088</v>
      </c>
      <c r="C45" s="84">
        <f>SUM(C41:C44)</f>
        <v>7234</v>
      </c>
      <c r="D45" s="84">
        <f>SUM(D41:D44)</f>
        <v>10984</v>
      </c>
      <c r="E45" s="84">
        <f>SUM(E41:E44)</f>
        <v>8632</v>
      </c>
      <c r="F45" s="84">
        <f>SUM(F41:F44)</f>
        <v>5238</v>
      </c>
      <c r="I45" s="61"/>
      <c r="J45" s="62"/>
      <c r="P45" s="56"/>
      <c r="Q45" s="56"/>
    </row>
    <row r="46" spans="1:17" ht="19.95" customHeight="1" thickBot="1" x14ac:dyDescent="0.3">
      <c r="A46" s="90" t="s">
        <v>20</v>
      </c>
      <c r="B46" s="91">
        <f>+B45/$B$45</f>
        <v>1</v>
      </c>
      <c r="C46" s="91">
        <f>+C45/$B$45</f>
        <v>0.22544253303415607</v>
      </c>
      <c r="D46" s="91">
        <f>+D45/$B$45</f>
        <v>0.34230865120917475</v>
      </c>
      <c r="E46" s="91">
        <f>+E45/$B$45</f>
        <v>0.26901022188980306</v>
      </c>
      <c r="F46" s="91">
        <f>+F45/$B$45</f>
        <v>0.16323859386686612</v>
      </c>
      <c r="I46" s="67"/>
      <c r="J46" s="68"/>
    </row>
    <row r="47" spans="1:17" ht="15" customHeight="1" x14ac:dyDescent="0.25">
      <c r="A47" s="111" t="s">
        <v>55</v>
      </c>
      <c r="C47" s="26"/>
      <c r="D47" s="26"/>
      <c r="E47" s="26"/>
      <c r="I47" s="67"/>
      <c r="J47" s="68"/>
    </row>
    <row r="48" spans="1:17" ht="12.75" customHeight="1" x14ac:dyDescent="0.25">
      <c r="A48" s="58" t="s">
        <v>56</v>
      </c>
      <c r="B48" s="23"/>
      <c r="C48" s="23"/>
      <c r="D48" s="23"/>
      <c r="E48" s="23"/>
    </row>
    <row r="49" spans="1:5" x14ac:dyDescent="0.25">
      <c r="A49" s="58" t="s">
        <v>57</v>
      </c>
      <c r="B49" s="23"/>
      <c r="C49" s="23"/>
      <c r="D49" s="23"/>
      <c r="E49" s="23"/>
    </row>
    <row r="50" spans="1:5" ht="12.75" customHeight="1" x14ac:dyDescent="0.25"/>
    <row r="51" spans="1:5" ht="13.5" customHeight="1" x14ac:dyDescent="0.25"/>
    <row r="52" spans="1:5" ht="12.75" customHeight="1" x14ac:dyDescent="0.25"/>
  </sheetData>
  <mergeCells count="25">
    <mergeCell ref="K20:K21"/>
    <mergeCell ref="L21:N21"/>
    <mergeCell ref="L34:N34"/>
    <mergeCell ref="L33:N33"/>
    <mergeCell ref="L22:N22"/>
    <mergeCell ref="L20:N20"/>
    <mergeCell ref="A38:F38"/>
    <mergeCell ref="A37:F37"/>
    <mergeCell ref="L32:N32"/>
    <mergeCell ref="L23:N23"/>
    <mergeCell ref="L31:N31"/>
    <mergeCell ref="K22:K23"/>
    <mergeCell ref="K31:K32"/>
    <mergeCell ref="K33:K34"/>
    <mergeCell ref="A14:D14"/>
    <mergeCell ref="K15:O15"/>
    <mergeCell ref="O17:O19"/>
    <mergeCell ref="K14:O14"/>
    <mergeCell ref="K17:K19"/>
    <mergeCell ref="L17:N19"/>
    <mergeCell ref="D17:D18"/>
    <mergeCell ref="C17:C18"/>
    <mergeCell ref="B17:B18"/>
    <mergeCell ref="A15:D15"/>
    <mergeCell ref="A17:A18"/>
  </mergeCells>
  <phoneticPr fontId="14" type="noConversion"/>
  <printOptions horizontalCentered="1"/>
  <pageMargins left="0.27559055118110237" right="0.19685039370078741" top="0.59055118110236227" bottom="0.27559055118110237" header="0.59055118110236227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2009</vt:lpstr>
      <vt:lpstr>2018</vt:lpstr>
      <vt:lpstr>'2009'!Área_de_impresión</vt:lpstr>
      <vt:lpstr>'2018'!Área_de_impresión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Marleny Llanos</cp:lastModifiedBy>
  <cp:lastPrinted>2018-04-11T19:31:51Z</cp:lastPrinted>
  <dcterms:created xsi:type="dcterms:W3CDTF">2009-11-09T20:17:22Z</dcterms:created>
  <dcterms:modified xsi:type="dcterms:W3CDTF">2018-06-16T00:39:29Z</dcterms:modified>
</cp:coreProperties>
</file>