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9" i="2" l="1"/>
  <c r="D49" i="2"/>
  <c r="E49" i="2"/>
  <c r="F49" i="2"/>
  <c r="B45" i="2" l="1"/>
  <c r="B20" i="2"/>
  <c r="B19" i="2"/>
  <c r="B30" i="2"/>
  <c r="B29" i="2"/>
  <c r="B28" i="2"/>
  <c r="B27" i="2"/>
  <c r="B24" i="2"/>
  <c r="B26" i="2"/>
  <c r="B25" i="2"/>
  <c r="B48" i="2"/>
  <c r="B47" i="2"/>
  <c r="B46" i="2"/>
  <c r="B23" i="2"/>
  <c r="B21" i="2"/>
  <c r="B22" i="2"/>
  <c r="F40" i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F41" i="1" l="1"/>
  <c r="B27" i="1"/>
  <c r="B28" i="1" s="1"/>
  <c r="E41" i="1"/>
  <c r="B49" i="2"/>
  <c r="D50" i="2" s="1"/>
  <c r="B31" i="2"/>
  <c r="D32" i="2" s="1"/>
  <c r="C41" i="1"/>
  <c r="B41" i="1"/>
  <c r="D41" i="1"/>
  <c r="C28" i="1" l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<sst xmlns="http://schemas.openxmlformats.org/spreadsheetml/2006/main" count="114" uniqueCount="69">
  <si>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</si>
  <si>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</si>
  <si>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</si>
  <si>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</si>
  <si>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</si>
  <si>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</si>
  <si>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</si>
  <si>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</si>
  <si>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</si>
  <si>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</si>
  <si>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</si>
  <si>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</si>
  <si>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</si>
  <si>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</si>
  <si>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</si>
  <si>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</si>
  <si>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</si>
  <si>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</si>
  <si>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</si>
  <si>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</si>
  <si>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</si>
  <si>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</si>
  <si>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</si>
  <si>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</si>
  <si>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</si>
  <si>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</si>
  <si>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</si>
  <si>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</si>
  <si>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</si>
  <si>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</si>
  <si>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</si>
  <si>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</si>
  <si>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</si>
  <si>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</si>
  <si>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</si>
  <si>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</si>
  <si>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</si>
  <si>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</si>
  <si>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</si>
  <si>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</si>
  <si>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</si>
  <si>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</si>
  <si>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</si>
  <si>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</si>
  <si>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</si>
  <si>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</si>
  <si>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</si>
  <si>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</si>
  <si>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</si>
  <si>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</si>
  <si>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</si>
  <si>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</si>
  <si>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</si>
  <si>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</si>
  <si>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</si>
  <si>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</si>
  <si>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</si>
  <si>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</si>
  <si>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</si>
  <si>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</si>
  <si>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</si>
  <si>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</si>
  <si>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</si>
  <si>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</si>
  <si>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</si>
  <si>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</si>
  <si>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</si>
  <si>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</si>
  <si>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Mayo,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</si>
</sst>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28" xfId="0" applyFont="1" applyFill="1" applyBorder="1" applyAlignment="1">
      <alignment vertical="center" wrapText="1"/>
    </xf>
    <xf numFmtId="0" fontId="16" fillId="9" borderId="0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3" fontId="16" fillId="9" borderId="30" xfId="0" applyNumberFormat="1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44799</c:v>
                </c:pt>
                <c:pt idx="1">
                  <c:v>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359 casos, Arequipa 71 casos, La Libertad 59 casos,  Junín 58 casos, Cusco 52 casos, Tacna 38, Ica 37 casos, Ancash 32 casos, San Martín 27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8" t="s">
        <v>21</v>
      </c>
      <c r="K14" s="123" t="s">
        <v>32</v>
      </c>
      <c r="L14" s="123"/>
      <c r="M14" s="123"/>
      <c r="N14" s="123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8"/>
      <c r="K15" s="123"/>
      <c r="L15" s="123"/>
      <c r="M15" s="123"/>
      <c r="N15" s="123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4" t="s">
        <v>22</v>
      </c>
      <c r="K16" s="129" t="s">
        <v>34</v>
      </c>
      <c r="L16" s="129"/>
      <c r="M16" s="129"/>
      <c r="N16" s="127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5"/>
      <c r="K17" s="129"/>
      <c r="L17" s="129"/>
      <c r="M17" s="129"/>
      <c r="N17" s="127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5"/>
      <c r="K18" s="130" t="s">
        <v>35</v>
      </c>
      <c r="L18" s="130"/>
      <c r="M18" s="130"/>
      <c r="N18" s="127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6"/>
      <c r="K19" s="130"/>
      <c r="L19" s="130"/>
      <c r="M19" s="130"/>
      <c r="N19" s="127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4" t="s">
        <v>23</v>
      </c>
      <c r="K20" s="129" t="s">
        <v>34</v>
      </c>
      <c r="L20" s="129"/>
      <c r="M20" s="129"/>
      <c r="N20" s="131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5"/>
      <c r="K21" s="129"/>
      <c r="L21" s="129"/>
      <c r="M21" s="129"/>
      <c r="N21" s="132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5"/>
      <c r="K22" s="130" t="s">
        <v>35</v>
      </c>
      <c r="L22" s="130"/>
      <c r="M22" s="130"/>
      <c r="N22" s="131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6"/>
      <c r="K23" s="130"/>
      <c r="L23" s="130"/>
      <c r="M23" s="130"/>
      <c r="N23" s="132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4" t="s">
        <v>24</v>
      </c>
      <c r="K24" s="133" t="s">
        <v>37</v>
      </c>
      <c r="L24" s="133"/>
      <c r="M24" s="133"/>
      <c r="N24" s="131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5"/>
      <c r="K25" s="133"/>
      <c r="L25" s="133"/>
      <c r="M25" s="133"/>
      <c r="N25" s="132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5"/>
      <c r="K26" s="129" t="s">
        <v>40</v>
      </c>
      <c r="L26" s="129"/>
      <c r="M26" s="129"/>
      <c r="N26" s="131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6"/>
      <c r="K27" s="129"/>
      <c r="L27" s="129"/>
      <c r="M27" s="129"/>
      <c r="N27" s="132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90" zoomScaleNormal="102" zoomScaleSheetLayoutView="90" workbookViewId="0">
      <selection activeCell="P32" sqref="P3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7" t="s">
        <v>50</v>
      </c>
      <c r="B14" s="137"/>
      <c r="C14" s="137"/>
      <c r="D14" s="137"/>
      <c r="E14" s="67"/>
      <c r="F14" s="67"/>
      <c r="G14" s="67"/>
      <c r="H14" s="67"/>
      <c r="I14" s="67"/>
      <c r="J14" s="68"/>
      <c r="K14" s="137" t="s">
        <v>42</v>
      </c>
      <c r="L14" s="137"/>
      <c r="M14" s="137"/>
      <c r="N14" s="137"/>
      <c r="O14" s="137"/>
    </row>
    <row r="15" spans="1:15" s="69" customFormat="1" ht="15.75" customHeight="1" x14ac:dyDescent="0.3">
      <c r="A15" s="137" t="s">
        <v>51</v>
      </c>
      <c r="B15" s="137"/>
      <c r="C15" s="137"/>
      <c r="D15" s="137"/>
      <c r="E15" s="67"/>
      <c r="F15" s="67"/>
      <c r="G15" s="67"/>
      <c r="H15" s="67"/>
      <c r="I15" s="67"/>
      <c r="J15" s="68"/>
      <c r="K15" s="137" t="s">
        <v>43</v>
      </c>
      <c r="L15" s="137"/>
      <c r="M15" s="137"/>
      <c r="N15" s="137"/>
      <c r="O15" s="137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38" t="s">
        <v>1</v>
      </c>
      <c r="B17" s="138" t="s">
        <v>2</v>
      </c>
      <c r="C17" s="140" t="s">
        <v>46</v>
      </c>
      <c r="D17" s="140" t="s">
        <v>47</v>
      </c>
      <c r="K17" s="139" t="s">
        <v>21</v>
      </c>
      <c r="L17" s="138" t="s">
        <v>44</v>
      </c>
      <c r="M17" s="138"/>
      <c r="N17" s="138"/>
      <c r="O17" s="138" t="s">
        <v>20</v>
      </c>
    </row>
    <row r="18" spans="1:19" ht="13.15" customHeight="1" x14ac:dyDescent="0.3">
      <c r="A18" s="138"/>
      <c r="B18" s="138"/>
      <c r="C18" s="141"/>
      <c r="D18" s="140"/>
      <c r="E18" s="70"/>
      <c r="F18" s="70"/>
      <c r="G18" s="70"/>
      <c r="H18" s="70"/>
      <c r="I18" s="70"/>
      <c r="J18" s="70"/>
      <c r="K18" s="139"/>
      <c r="L18" s="138"/>
      <c r="M18" s="138"/>
      <c r="N18" s="138"/>
      <c r="O18" s="138"/>
      <c r="R18" s="119"/>
      <c r="S18" s="119"/>
    </row>
    <row r="19" spans="1:19" ht="17.45" customHeight="1" x14ac:dyDescent="0.2">
      <c r="A19" s="71" t="s">
        <v>9</v>
      </c>
      <c r="B19" s="72">
        <f>SUM(C19:D19)</f>
        <v>9780</v>
      </c>
      <c r="C19" s="73">
        <v>9392</v>
      </c>
      <c r="D19" s="73">
        <v>388</v>
      </c>
      <c r="K19" s="139"/>
      <c r="L19" s="138"/>
      <c r="M19" s="138"/>
      <c r="N19" s="138"/>
      <c r="O19" s="138"/>
      <c r="R19" s="119"/>
      <c r="S19" s="119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35" t="s">
        <v>52</v>
      </c>
      <c r="L20" s="136" t="s">
        <v>62</v>
      </c>
      <c r="M20" s="136"/>
      <c r="N20" s="136"/>
      <c r="O20" s="77">
        <v>0.45454545454545453</v>
      </c>
      <c r="R20" s="119"/>
      <c r="S20" s="119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35"/>
      <c r="L21" s="134" t="s">
        <v>58</v>
      </c>
      <c r="M21" s="134"/>
      <c r="N21" s="134"/>
      <c r="O21" s="81">
        <v>0.54545454545454541</v>
      </c>
      <c r="R21" s="119"/>
      <c r="S21" s="119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20" t="s">
        <v>22</v>
      </c>
      <c r="L22" s="142" t="s">
        <v>62</v>
      </c>
      <c r="M22" s="142"/>
      <c r="N22" s="142"/>
      <c r="O22" s="83">
        <v>0.30203750373755928</v>
      </c>
      <c r="R22" s="119"/>
      <c r="S22" s="119"/>
    </row>
    <row r="23" spans="1:19" ht="17.45" customHeight="1" thickBot="1" x14ac:dyDescent="0.25">
      <c r="A23" s="78" t="s">
        <v>13</v>
      </c>
      <c r="B23" s="79">
        <f t="shared" si="0"/>
        <v>9624</v>
      </c>
      <c r="C23" s="80">
        <v>9210</v>
      </c>
      <c r="D23" s="80">
        <v>414</v>
      </c>
      <c r="E23" s="82"/>
      <c r="K23" s="122"/>
      <c r="L23" s="134" t="s">
        <v>58</v>
      </c>
      <c r="M23" s="134"/>
      <c r="N23" s="134"/>
      <c r="O23" s="81">
        <v>0.69796249626244067</v>
      </c>
      <c r="R23" s="119"/>
      <c r="S23" s="119"/>
    </row>
    <row r="24" spans="1:19" ht="17.45" hidden="1" customHeight="1" x14ac:dyDescent="0.2">
      <c r="A24" s="74" t="s">
        <v>14</v>
      </c>
      <c r="B24" s="75">
        <f t="shared" si="0"/>
        <v>0</v>
      </c>
      <c r="C24" s="76"/>
      <c r="D24" s="76"/>
      <c r="E24" s="82"/>
      <c r="K24" s="121"/>
      <c r="R24" s="119"/>
      <c r="S24" s="119"/>
    </row>
    <row r="25" spans="1:19" ht="17.45" hidden="1" customHeight="1" x14ac:dyDescent="0.2">
      <c r="A25" s="78" t="s">
        <v>15</v>
      </c>
      <c r="B25" s="79">
        <f t="shared" si="0"/>
        <v>0</v>
      </c>
      <c r="C25" s="80"/>
      <c r="D25" s="80"/>
      <c r="E25" s="82"/>
      <c r="K25" s="121"/>
      <c r="R25" s="119"/>
      <c r="S25" s="119"/>
    </row>
    <row r="26" spans="1:19" ht="17.45" hidden="1" customHeight="1" x14ac:dyDescent="0.2">
      <c r="A26" s="74" t="s">
        <v>16</v>
      </c>
      <c r="B26" s="75">
        <f t="shared" si="0"/>
        <v>0</v>
      </c>
      <c r="C26" s="76"/>
      <c r="D26" s="76"/>
      <c r="E26" s="82"/>
      <c r="K26" s="121"/>
      <c r="R26" s="119"/>
      <c r="S26" s="119"/>
    </row>
    <row r="27" spans="1:19" ht="17.45" hidden="1" customHeight="1" x14ac:dyDescent="0.2">
      <c r="A27" s="78" t="s">
        <v>17</v>
      </c>
      <c r="B27" s="79">
        <f t="shared" si="0"/>
        <v>0</v>
      </c>
      <c r="C27" s="80"/>
      <c r="D27" s="80"/>
      <c r="E27" s="82"/>
      <c r="K27" s="121"/>
      <c r="R27" s="119"/>
      <c r="S27" s="119"/>
    </row>
    <row r="28" spans="1:19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121"/>
      <c r="R28" s="119"/>
      <c r="S28" s="119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21"/>
      <c r="R29" s="119"/>
      <c r="S29" s="119"/>
    </row>
    <row r="30" spans="1:19" ht="19.899999999999999" hidden="1" customHeight="1" x14ac:dyDescent="0.2">
      <c r="A30" s="85" t="s">
        <v>19</v>
      </c>
      <c r="B30" s="86">
        <f>SUM(C30:D30)</f>
        <v>0</v>
      </c>
      <c r="C30" s="87"/>
      <c r="D30" s="87"/>
      <c r="E30" s="82"/>
      <c r="K30" s="121"/>
      <c r="R30" s="119"/>
      <c r="S30" s="119"/>
    </row>
    <row r="31" spans="1:19" ht="21" customHeight="1" x14ac:dyDescent="0.2">
      <c r="A31" s="88" t="s">
        <v>2</v>
      </c>
      <c r="B31" s="89">
        <f>SUM(B19:B30)</f>
        <v>46631</v>
      </c>
      <c r="C31" s="89">
        <f>SUM(C19:C30)</f>
        <v>44799</v>
      </c>
      <c r="D31" s="89">
        <f>SUM(D19:D30)</f>
        <v>1832</v>
      </c>
      <c r="E31" s="82"/>
      <c r="K31" s="144" t="s">
        <v>23</v>
      </c>
      <c r="L31" s="142" t="s">
        <v>53</v>
      </c>
      <c r="M31" s="142"/>
      <c r="N31" s="142"/>
      <c r="O31" s="83">
        <v>0.38294514323975321</v>
      </c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0.96071283052046919</v>
      </c>
      <c r="D32" s="92">
        <f>+D31/$B$31</f>
        <v>3.9287169479530787E-2</v>
      </c>
      <c r="E32" s="82"/>
      <c r="K32" s="145"/>
      <c r="L32" s="134" t="s">
        <v>59</v>
      </c>
      <c r="M32" s="134"/>
      <c r="N32" s="134"/>
      <c r="O32" s="81">
        <v>0.61705485676024674</v>
      </c>
    </row>
    <row r="33" spans="1:19" s="69" customFormat="1" ht="15.75" customHeight="1" x14ac:dyDescent="0.2">
      <c r="A33" s="93"/>
      <c r="B33" s="94"/>
      <c r="C33" s="94"/>
      <c r="D33" s="94"/>
      <c r="E33" s="95"/>
      <c r="K33" s="144" t="s">
        <v>24</v>
      </c>
      <c r="L33" s="143" t="s">
        <v>64</v>
      </c>
      <c r="M33" s="143"/>
      <c r="N33" s="143"/>
      <c r="O33" s="83">
        <v>0.16242937853107345</v>
      </c>
    </row>
    <row r="34" spans="1:19" s="69" customFormat="1" ht="15.75" customHeight="1" thickBot="1" x14ac:dyDescent="0.25">
      <c r="A34" s="93"/>
      <c r="B34" s="94"/>
      <c r="C34" s="94"/>
      <c r="D34" s="94"/>
      <c r="E34" s="95"/>
      <c r="K34" s="145"/>
      <c r="L34" s="134" t="s">
        <v>60</v>
      </c>
      <c r="M34" s="134"/>
      <c r="N34" s="134"/>
      <c r="O34" s="84">
        <v>0.83757062146892658</v>
      </c>
    </row>
    <row r="35" spans="1:19" s="69" customFormat="1" ht="15.75" customHeight="1" x14ac:dyDescent="0.2">
      <c r="A35" s="93"/>
      <c r="B35" s="94"/>
      <c r="C35" s="94"/>
      <c r="D35" s="94"/>
      <c r="E35" s="95"/>
      <c r="K35" s="90" t="s">
        <v>63</v>
      </c>
    </row>
    <row r="36" spans="1:19" s="69" customFormat="1" ht="15.75" customHeight="1" x14ac:dyDescent="0.2">
      <c r="A36" s="93"/>
      <c r="B36" s="94"/>
      <c r="C36" s="94"/>
      <c r="D36" s="94"/>
      <c r="E36" s="95"/>
      <c r="K36" s="90" t="s">
        <v>67</v>
      </c>
    </row>
    <row r="37" spans="1:19" ht="15.75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  <c r="K37" s="96" t="s">
        <v>65</v>
      </c>
    </row>
    <row r="38" spans="1:19" ht="15.75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7" t="s">
        <v>57</v>
      </c>
      <c r="B41" s="137"/>
      <c r="C41" s="137"/>
      <c r="D41" s="137"/>
      <c r="E41" s="137"/>
      <c r="F41" s="137"/>
      <c r="G41" s="97"/>
      <c r="H41" s="97"/>
      <c r="I41" s="97"/>
      <c r="J41" s="97"/>
      <c r="K41" s="103"/>
      <c r="L41" s="103"/>
      <c r="M41" s="104"/>
      <c r="N41" s="105"/>
      <c r="O41" s="106"/>
      <c r="Q41" s="69"/>
      <c r="R41" s="69"/>
      <c r="S41" s="69"/>
    </row>
    <row r="42" spans="1:19" ht="19.899999999999999" customHeight="1" x14ac:dyDescent="0.3">
      <c r="A42" s="146" t="s">
        <v>45</v>
      </c>
      <c r="B42" s="146"/>
      <c r="C42" s="146"/>
      <c r="D42" s="146"/>
      <c r="E42" s="146"/>
      <c r="F42" s="146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187</v>
      </c>
      <c r="C45" s="73">
        <v>46</v>
      </c>
      <c r="D45" s="73">
        <v>75</v>
      </c>
      <c r="E45" s="73">
        <v>41</v>
      </c>
      <c r="F45" s="73">
        <v>25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23411</v>
      </c>
      <c r="C46" s="73">
        <v>4162</v>
      </c>
      <c r="D46" s="73">
        <v>7513</v>
      </c>
      <c r="E46" s="73">
        <v>6917</v>
      </c>
      <c r="F46" s="73">
        <v>4819</v>
      </c>
      <c r="Q46" s="69"/>
      <c r="R46" s="69"/>
      <c r="S46" s="69"/>
    </row>
    <row r="47" spans="1:19" ht="15" customHeight="1" x14ac:dyDescent="0.2">
      <c r="A47" s="78" t="s">
        <v>23</v>
      </c>
      <c r="B47" s="79">
        <f>SUM(C47:F47)</f>
        <v>20909</v>
      </c>
      <c r="C47" s="80">
        <v>5860</v>
      </c>
      <c r="D47" s="80">
        <v>7560</v>
      </c>
      <c r="E47" s="80">
        <v>4937</v>
      </c>
      <c r="F47" s="80">
        <v>2552</v>
      </c>
    </row>
    <row r="48" spans="1:19" ht="12.75" customHeight="1" x14ac:dyDescent="0.2">
      <c r="A48" s="107" t="s">
        <v>24</v>
      </c>
      <c r="B48" s="108">
        <f>SUM(C48:F48)</f>
        <v>2124</v>
      </c>
      <c r="C48" s="109">
        <v>1023</v>
      </c>
      <c r="D48" s="109">
        <v>594</v>
      </c>
      <c r="E48" s="109">
        <v>351</v>
      </c>
      <c r="F48" s="109">
        <v>156</v>
      </c>
    </row>
    <row r="49" spans="1:10" ht="16.5" x14ac:dyDescent="0.3">
      <c r="A49" s="88" t="s">
        <v>2</v>
      </c>
      <c r="B49" s="89">
        <f>SUM(B45:B48)</f>
        <v>46631</v>
      </c>
      <c r="C49" s="89">
        <f>SUM(C45:C48)</f>
        <v>11091</v>
      </c>
      <c r="D49" s="89">
        <f>SUM(D45:D48)</f>
        <v>15742</v>
      </c>
      <c r="E49" s="89">
        <f>SUM(E45:E48)</f>
        <v>12246</v>
      </c>
      <c r="F49" s="89">
        <f>SUM(F45:F48)</f>
        <v>7552</v>
      </c>
      <c r="I49" s="110"/>
      <c r="J49" s="111"/>
    </row>
    <row r="50" spans="1:10" ht="12.75" customHeight="1" thickBot="1" x14ac:dyDescent="0.25">
      <c r="A50" s="112" t="s">
        <v>20</v>
      </c>
      <c r="B50" s="113">
        <f>+B49/$B$49</f>
        <v>1</v>
      </c>
      <c r="C50" s="113">
        <f>+C49/$B$49</f>
        <v>0.23784606806630781</v>
      </c>
      <c r="D50" s="113">
        <f>+D49/$B$49</f>
        <v>0.33758658403208164</v>
      </c>
      <c r="E50" s="113">
        <f>+E49/$B$49</f>
        <v>0.26261499860607751</v>
      </c>
      <c r="F50" s="113">
        <f>+F49/$B$49</f>
        <v>0.16195234929553301</v>
      </c>
      <c r="I50" s="114"/>
      <c r="J50" s="98"/>
    </row>
    <row r="51" spans="1:10" ht="13.5" customHeight="1" x14ac:dyDescent="0.2">
      <c r="A51" s="115" t="s">
        <v>54</v>
      </c>
      <c r="C51" s="116"/>
      <c r="D51" s="116"/>
      <c r="E51" s="116"/>
      <c r="I51" s="114"/>
      <c r="J51" s="98"/>
    </row>
    <row r="52" spans="1:10" ht="12.75" customHeight="1" x14ac:dyDescent="0.2">
      <c r="A52" s="117" t="s">
        <v>55</v>
      </c>
      <c r="B52" s="118"/>
      <c r="C52" s="118"/>
      <c r="D52" s="118"/>
      <c r="E52" s="118"/>
    </row>
    <row r="53" spans="1:10" x14ac:dyDescent="0.2">
      <c r="A53" s="117" t="s">
        <v>56</v>
      </c>
      <c r="B53" s="118"/>
      <c r="C53" s="118"/>
      <c r="D53" s="118"/>
      <c r="E53" s="118"/>
    </row>
    <row r="57" spans="1:10" ht="13.5" customHeight="1" x14ac:dyDescent="0.2"/>
  </sheetData>
  <mergeCells count="24">
    <mergeCell ref="A42:F42"/>
    <mergeCell ref="A41:F41"/>
    <mergeCell ref="L23:N23"/>
    <mergeCell ref="L31:N31"/>
    <mergeCell ref="L34:N34"/>
    <mergeCell ref="L22:N22"/>
    <mergeCell ref="L33:N33"/>
    <mergeCell ref="L32:N32"/>
    <mergeCell ref="K33:K34"/>
    <mergeCell ref="K31:K32"/>
    <mergeCell ref="L21:N21"/>
    <mergeCell ref="K20:K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2019-02-18T17:04:46Z</cp:lastPrinted>
  <dcterms:created xsi:type="dcterms:W3CDTF">2009-11-09T20:17:22Z</dcterms:created>
  <dcterms:modified xsi:type="dcterms:W3CDTF">2019-06-15T00:08:37Z</dcterms:modified>
</cp:coreProperties>
</file>