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<sst xmlns="http://schemas.openxmlformats.org/spreadsheetml/2006/main" count="58" uniqueCount="44">
  <si>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</si>
  <si>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</si>
  <si>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</si>
  <si>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</si>
  <si>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</si>
  <si>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</si>
  <si>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</si>
  <si>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</si>
  <si>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</si>
  <si>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</si>
  <si>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</si>
  <si>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</si>
  <si>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</si>
  <si>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</si>
  <si>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</si>
  <si>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</si>
  <si>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</si>
  <si>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</si>
  <si>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</si>
  <si>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</si>
  <si>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</si>
  <si>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</si>
  <si>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</si>
  <si>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</si>
  <si>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</si>
  <si>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</si>
  <si>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</si>
  <si>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</si>
  <si>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</si>
  <si>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</si>
  <si>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</si>
  <si>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</si>
  <si>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</si>
  <si>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</si>
  <si>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</si>
  <si>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</si>
  <si>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</si>
  <si>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</si>
  <si>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</si>
  <si>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</si>
  <si>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</si>
  <si>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</si>
  <si>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</si>
  <si>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Mayo,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</si>
</sst>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3299</c:v>
                </c:pt>
                <c:pt idx="1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355376</xdr:colOff>
      <xdr:row>42</xdr:row>
      <xdr:rowOff>120629</xdr:rowOff>
    </xdr:from>
    <xdr:to>
      <xdr:col>14</xdr:col>
      <xdr:colOff>698167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6" y="6192817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5 casos, Arequipa 3 casos, Ancash 3 casos, Ayacucho 2 casos, Apurimac 2 casos, Cajamarca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O72"/>
  <sheetViews>
    <sheetView tabSelected="1" view="pageBreakPreview" zoomScale="80" zoomScaleNormal="100" zoomScaleSheetLayoutView="80" workbookViewId="0">
      <selection activeCell="M40" sqref="M40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1" t="s">
        <v>20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18" x14ac:dyDescent="0.2">
      <c r="A8" s="71" t="s">
        <v>21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</row>
    <row r="9" spans="1:15" ht="20.25" x14ac:dyDescent="0.2">
      <c r="A9" s="77" t="s">
        <v>42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1:15" ht="18" x14ac:dyDescent="0.2">
      <c r="A10" s="71" t="s">
        <v>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</row>
    <row r="11" spans="1:15" ht="15.75" x14ac:dyDescent="0.2">
      <c r="A11" s="74" t="s">
        <v>43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66" t="s">
        <v>4</v>
      </c>
      <c r="L18" s="65" t="s">
        <v>14</v>
      </c>
      <c r="M18" s="65"/>
      <c r="N18" s="65"/>
      <c r="O18" s="65" t="s">
        <v>3</v>
      </c>
    </row>
    <row r="19" spans="1:15" ht="14.25" customHeight="1" x14ac:dyDescent="0.2">
      <c r="A19" s="65"/>
      <c r="B19" s="65"/>
      <c r="C19" s="65"/>
      <c r="D19" s="65"/>
      <c r="K19" s="66"/>
      <c r="L19" s="65"/>
      <c r="M19" s="65"/>
      <c r="N19" s="65"/>
      <c r="O19" s="65"/>
    </row>
    <row r="20" spans="1:15" ht="16.899999999999999" customHeight="1" x14ac:dyDescent="0.3">
      <c r="A20" s="22" t="s">
        <v>2</v>
      </c>
      <c r="B20" s="23">
        <f t="shared" ref="B20:B29" si="0">SUM(C20:D20)</f>
        <v>828</v>
      </c>
      <c r="C20" s="24">
        <v>670</v>
      </c>
      <c r="D20" s="24">
        <v>158</v>
      </c>
      <c r="E20" s="25"/>
      <c r="F20" s="25"/>
      <c r="G20" s="25"/>
      <c r="H20" s="25"/>
      <c r="I20" s="25"/>
      <c r="K20" s="66"/>
      <c r="L20" s="65"/>
      <c r="M20" s="65"/>
      <c r="N20" s="65"/>
      <c r="O20" s="65"/>
    </row>
    <row r="21" spans="1:15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0" t="s">
        <v>22</v>
      </c>
      <c r="L21" s="68" t="s">
        <v>6</v>
      </c>
      <c r="M21" s="68"/>
      <c r="N21" s="68"/>
      <c r="O21" s="29">
        <v>0.67142857142857137</v>
      </c>
    </row>
    <row r="22" spans="1:15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64"/>
      <c r="L22" s="67" t="s">
        <v>27</v>
      </c>
      <c r="M22" s="67"/>
      <c r="N22" s="67"/>
      <c r="O22" s="30">
        <v>0.32857142857142863</v>
      </c>
    </row>
    <row r="23" spans="1:15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63" t="s">
        <v>5</v>
      </c>
      <c r="L23" s="69" t="s">
        <v>6</v>
      </c>
      <c r="M23" s="69"/>
      <c r="N23" s="69"/>
      <c r="O23" s="34">
        <v>0.42183377308707126</v>
      </c>
    </row>
    <row r="24" spans="1:15" ht="16.899999999999999" customHeight="1" thickBot="1" x14ac:dyDescent="0.25">
      <c r="A24" s="31" t="s">
        <v>34</v>
      </c>
      <c r="B24" s="32">
        <f t="shared" si="0"/>
        <v>961</v>
      </c>
      <c r="C24" s="33">
        <v>708</v>
      </c>
      <c r="D24" s="33">
        <v>253</v>
      </c>
      <c r="K24" s="64"/>
      <c r="L24" s="67" t="s">
        <v>27</v>
      </c>
      <c r="M24" s="67"/>
      <c r="N24" s="67"/>
      <c r="O24" s="30">
        <v>0.57816622691292874</v>
      </c>
    </row>
    <row r="25" spans="1:15" ht="16.5" hidden="1" customHeight="1" x14ac:dyDescent="0.2">
      <c r="A25" s="31" t="s">
        <v>35</v>
      </c>
      <c r="B25" s="32">
        <f t="shared" si="0"/>
        <v>0</v>
      </c>
      <c r="C25" s="33"/>
      <c r="D25" s="33"/>
      <c r="K25" s="62"/>
    </row>
    <row r="26" spans="1:15" ht="16.899999999999999" hidden="1" customHeight="1" x14ac:dyDescent="0.2">
      <c r="A26" s="31" t="s">
        <v>36</v>
      </c>
      <c r="B26" s="32">
        <f t="shared" si="0"/>
        <v>0</v>
      </c>
      <c r="C26" s="33"/>
      <c r="D26" s="33"/>
      <c r="K26" s="62"/>
    </row>
    <row r="27" spans="1:15" ht="16.899999999999999" hidden="1" customHeight="1" x14ac:dyDescent="0.2">
      <c r="A27" s="31" t="s">
        <v>37</v>
      </c>
      <c r="B27" s="32">
        <f t="shared" si="0"/>
        <v>0</v>
      </c>
      <c r="C27" s="33"/>
      <c r="D27" s="33"/>
      <c r="K27" s="62"/>
    </row>
    <row r="28" spans="1:15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62"/>
    </row>
    <row r="29" spans="1:15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2"/>
    </row>
    <row r="30" spans="1:15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2"/>
    </row>
    <row r="31" spans="1:15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2"/>
    </row>
    <row r="32" spans="1:15" s="37" customFormat="1" ht="16.5" customHeight="1" x14ac:dyDescent="0.2">
      <c r="A32" s="35" t="s">
        <v>1</v>
      </c>
      <c r="B32" s="36">
        <f>SUM(B20:B31)</f>
        <v>4387</v>
      </c>
      <c r="C32" s="36">
        <f>SUM(C20:C31)</f>
        <v>3299</v>
      </c>
      <c r="D32" s="36">
        <f>SUM(D20:D31)</f>
        <v>1088</v>
      </c>
      <c r="K32" s="63" t="s">
        <v>7</v>
      </c>
      <c r="L32" s="69" t="s">
        <v>6</v>
      </c>
      <c r="M32" s="69"/>
      <c r="N32" s="69"/>
      <c r="O32" s="34">
        <v>0.46009771986970682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0.75199452929108734</v>
      </c>
      <c r="D33" s="40">
        <f>+D32/$B$32</f>
        <v>0.24800547070891268</v>
      </c>
      <c r="K33" s="64"/>
      <c r="L33" s="67" t="s">
        <v>27</v>
      </c>
      <c r="M33" s="67"/>
      <c r="N33" s="67"/>
      <c r="O33" s="30">
        <v>0.53990228013029318</v>
      </c>
    </row>
    <row r="34" spans="1:15" s="37" customFormat="1" ht="16.899999999999999" customHeight="1" x14ac:dyDescent="0.2">
      <c r="A34" s="42"/>
      <c r="B34" s="43"/>
      <c r="C34" s="43"/>
      <c r="D34" s="43"/>
      <c r="K34" s="63" t="s">
        <v>8</v>
      </c>
      <c r="L34" s="68" t="s">
        <v>30</v>
      </c>
      <c r="M34" s="68"/>
      <c r="N34" s="68"/>
      <c r="O34" s="34">
        <v>0.2982456140350877</v>
      </c>
    </row>
    <row r="35" spans="1:15" s="37" customFormat="1" ht="16.899999999999999" customHeight="1" thickBot="1" x14ac:dyDescent="0.25">
      <c r="A35" s="42"/>
      <c r="B35" s="43"/>
      <c r="C35" s="43"/>
      <c r="D35" s="43"/>
      <c r="K35" s="64"/>
      <c r="L35" s="67" t="s">
        <v>28</v>
      </c>
      <c r="M35" s="67"/>
      <c r="N35" s="67"/>
      <c r="O35" s="30">
        <v>0.70175438596491224</v>
      </c>
    </row>
    <row r="36" spans="1:15" s="37" customFormat="1" ht="18.75" customHeight="1" x14ac:dyDescent="0.2">
      <c r="A36" s="42"/>
      <c r="B36" s="43"/>
      <c r="C36" s="43"/>
      <c r="D36" s="43"/>
      <c r="K36" s="38" t="s">
        <v>29</v>
      </c>
      <c r="L36" s="5"/>
      <c r="M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  <c r="K37" s="41" t="s">
        <v>31</v>
      </c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70</v>
      </c>
      <c r="C43" s="24">
        <v>70</v>
      </c>
      <c r="D43" s="29">
        <f>+C43/$C$47</f>
        <v>1.5956234328698426E-2</v>
      </c>
      <c r="E43" s="48"/>
      <c r="F43" s="48"/>
    </row>
    <row r="44" spans="1:15" ht="22.9" customHeight="1" x14ac:dyDescent="0.2">
      <c r="A44" s="22" t="s">
        <v>5</v>
      </c>
      <c r="B44" s="23">
        <f>+C44</f>
        <v>3032</v>
      </c>
      <c r="C44" s="24">
        <v>3032</v>
      </c>
      <c r="D44" s="29">
        <f>+C44/$C$47</f>
        <v>0.69113289263733757</v>
      </c>
      <c r="E44" s="49"/>
      <c r="F44" s="49"/>
    </row>
    <row r="45" spans="1:15" ht="22.5" customHeight="1" x14ac:dyDescent="0.2">
      <c r="A45" s="26" t="s">
        <v>7</v>
      </c>
      <c r="B45" s="27">
        <f>+C45</f>
        <v>1228</v>
      </c>
      <c r="C45" s="28">
        <v>1228</v>
      </c>
      <c r="D45" s="50">
        <f>+C45/$C$47</f>
        <v>0.27991793936630954</v>
      </c>
      <c r="E45" s="49"/>
      <c r="F45" s="49"/>
    </row>
    <row r="46" spans="1:15" ht="22.5" customHeight="1" x14ac:dyDescent="0.2">
      <c r="A46" s="31" t="s">
        <v>8</v>
      </c>
      <c r="B46" s="32">
        <f>+C46</f>
        <v>57</v>
      </c>
      <c r="C46" s="33">
        <v>57</v>
      </c>
      <c r="D46" s="51">
        <f>+C46/$C$47</f>
        <v>1.2992933667654433E-2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4387</v>
      </c>
      <c r="C47" s="36">
        <f>SUM(C43:C46)</f>
        <v>4387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K34:K35"/>
    <mergeCell ref="O18:O20"/>
    <mergeCell ref="K18:K20"/>
    <mergeCell ref="L33:N33"/>
    <mergeCell ref="L21:N21"/>
    <mergeCell ref="K32:K33"/>
    <mergeCell ref="L34:N34"/>
    <mergeCell ref="L35:N35"/>
    <mergeCell ref="L32:N32"/>
    <mergeCell ref="L23:N23"/>
    <mergeCell ref="L22:N22"/>
    <mergeCell ref="L24:N24"/>
    <mergeCell ref="K21:K22"/>
    <mergeCell ref="K23:K24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2019-06-15T00:08:55Z</dcterms:modified>
</cp:coreProperties>
</file>