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20" yWindow="-120" windowWidth="20730" windowHeight="11760"/>
  </bookViews>
  <sheets>
    <sheet name="4.10.1 - 4.10.2" sheetId="1" r:id="rId1"/>
  </sheets>
  <definedNames>
    <definedName name="_xlnm.Print_Area" localSheetId="0">'4.10.1 - 4.10.2'!$A$1:$H$48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" i="1" l="1"/>
  <c r="F19" i="1"/>
  <c r="F21" i="1" l="1"/>
  <c r="F45" i="1"/>
  <c r="E45" i="1" l="1"/>
  <c r="E43" i="1"/>
  <c r="F44" i="1" s="1"/>
  <c r="E21" i="1" l="1"/>
  <c r="E19" i="1"/>
  <c r="F20" i="1" s="1"/>
  <c r="D45" i="1" l="1"/>
  <c r="D43" i="1"/>
  <c r="E44" i="1" s="1"/>
  <c r="D19" i="1"/>
  <c r="E20" i="1" s="1"/>
  <c r="D21" i="1"/>
  <c r="C45" i="1" l="1"/>
  <c r="B45" i="1"/>
  <c r="C43" i="1"/>
  <c r="B43" i="1"/>
  <c r="B46" i="1" s="1"/>
  <c r="C21" i="1"/>
  <c r="B21" i="1"/>
  <c r="C19" i="1"/>
  <c r="D20" i="1" s="1"/>
  <c r="B19" i="1"/>
  <c r="B22" i="1" s="1"/>
  <c r="C20" i="1" l="1"/>
  <c r="C44" i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<sst xmlns="http://schemas.openxmlformats.org/spreadsheetml/2006/main" count="46" uniqueCount="25">
  <si>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</si>
  <si>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</si>
  <si>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</si>
  <si>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</si>
  <si>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</si>
  <si>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</si>
  <si>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</si>
  <si>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</si>
  <si>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</si>
  <si>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</si>
  <si>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</si>
  <si>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</si>
  <si>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</si>
  <si>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</si>
  <si>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</si>
  <si>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</si>
  <si>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</si>
  <si>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</si>
  <si>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</si>
  <si>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</si>
  <si>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</si>
  <si>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2020/a</t>
  </si>
  <si>
    <t>TOTAL 2016 - 2020</t>
  </si>
  <si>
    <t>Período:  2016 - 2020</t>
  </si>
  <si>
    <t>a/ Actualizado al 31 de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</si>
</sst>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 wrapText="1"/>
    </xf>
    <xf numFmtId="0" fontId="7" fillId="2" borderId="0" xfId="0" applyFont="1" applyFill="1" applyBorder="1"/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4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16384" width="11.42578125" style="20"/>
  </cols>
  <sheetData>
    <row r="1" spans="1:6" s="1" customFormat="1" ht="21.75" customHeight="1" x14ac:dyDescent="0.2">
      <c r="A1" s="30" t="s">
        <v>17</v>
      </c>
      <c r="B1" s="30"/>
      <c r="C1" s="30"/>
      <c r="D1" s="30"/>
      <c r="E1" s="30"/>
      <c r="F1" s="30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1" t="s">
        <v>20</v>
      </c>
      <c r="B3" s="32"/>
      <c r="C3" s="32"/>
      <c r="D3" s="32"/>
      <c r="E3" s="32"/>
      <c r="F3" s="32"/>
    </row>
    <row r="4" spans="1:6" s="4" customFormat="1" ht="15.75" customHeight="1" x14ac:dyDescent="0.2">
      <c r="A4" s="33" t="s">
        <v>23</v>
      </c>
      <c r="B4" s="34"/>
      <c r="C4" s="34"/>
      <c r="D4" s="34"/>
      <c r="E4" s="34"/>
      <c r="F4" s="34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21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  <c r="F7" s="10">
        <v>138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  <c r="F8" s="12">
        <v>169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  <c r="F9" s="12">
        <v>93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  <c r="F10" s="12">
        <v>71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  <c r="F11" s="12">
        <v>118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  <c r="F12" s="12"/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  <c r="F13" s="12"/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  <c r="F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  <c r="F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  <c r="F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>
        <v>175</v>
      </c>
      <c r="F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>
        <v>196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2118</v>
      </c>
      <c r="F19" s="16">
        <f>SUM(F7:F18)</f>
        <v>589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0.29699938763012868</v>
      </c>
      <c r="F20" s="19">
        <f>F19/E19-1</f>
        <v>-0.72190745986779981</v>
      </c>
    </row>
    <row r="21" spans="1:6" s="4" customFormat="1" ht="25.5" customHeight="1" x14ac:dyDescent="0.2">
      <c r="A21" s="26" t="s">
        <v>16</v>
      </c>
      <c r="B21" s="24">
        <f>AVERAGE(B7:B18)</f>
        <v>83.583333333333329</v>
      </c>
      <c r="C21" s="24">
        <f>AVERAGE(C7:C18)</f>
        <v>127.66666666666667</v>
      </c>
      <c r="D21" s="24">
        <f>AVERAGE(D7:D18)</f>
        <v>136.08333333333334</v>
      </c>
      <c r="E21" s="24">
        <f>AVERAGE(E7:E18)</f>
        <v>176.5</v>
      </c>
      <c r="F21" s="24">
        <f>AVERAGE(F7:F18)</f>
        <v>117.8</v>
      </c>
    </row>
    <row r="22" spans="1:6" s="4" customFormat="1" ht="24.75" customHeight="1" thickBot="1" x14ac:dyDescent="0.25">
      <c r="A22" s="28" t="s">
        <v>22</v>
      </c>
      <c r="B22" s="29">
        <f>SUM(B19:F19)</f>
        <v>6875</v>
      </c>
      <c r="C22" s="29"/>
      <c r="D22" s="29"/>
      <c r="E22" s="29"/>
      <c r="F22" s="29"/>
    </row>
    <row r="23" spans="1:6" x14ac:dyDescent="0.2">
      <c r="A23" s="25" t="s">
        <v>24</v>
      </c>
    </row>
    <row r="25" spans="1:6" ht="20.25" x14ac:dyDescent="0.2">
      <c r="A25" s="30" t="s">
        <v>18</v>
      </c>
      <c r="B25" s="30"/>
      <c r="C25" s="30"/>
      <c r="D25" s="30"/>
      <c r="E25" s="30"/>
      <c r="F25" s="30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1" t="s">
        <v>19</v>
      </c>
      <c r="B27" s="32"/>
      <c r="C27" s="32"/>
      <c r="D27" s="32"/>
      <c r="E27" s="32"/>
      <c r="F27" s="32"/>
    </row>
    <row r="28" spans="1:6" ht="15.75" x14ac:dyDescent="0.2">
      <c r="A28" s="33" t="s">
        <v>23</v>
      </c>
      <c r="B28" s="34"/>
      <c r="C28" s="34"/>
      <c r="D28" s="34"/>
      <c r="E28" s="34"/>
      <c r="F28" s="34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21</v>
      </c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  <c r="F31" s="10">
        <v>2384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3567</v>
      </c>
      <c r="F32" s="10">
        <v>4790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13263</v>
      </c>
      <c r="F33" s="10">
        <v>5272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8567</v>
      </c>
      <c r="F34" s="12">
        <v>739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8034</v>
      </c>
      <c r="F35" s="12">
        <v>1999</v>
      </c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9884</v>
      </c>
      <c r="F36" s="12"/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10855</v>
      </c>
      <c r="F37" s="12"/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11121</v>
      </c>
      <c r="F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9238</v>
      </c>
      <c r="F39" s="12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17557</v>
      </c>
      <c r="F40" s="12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>
        <v>16040</v>
      </c>
      <c r="F41" s="12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>
        <v>6160</v>
      </c>
      <c r="F42" s="1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116818</v>
      </c>
      <c r="F43" s="16">
        <f>SUM(F31:F42)</f>
        <v>15184</v>
      </c>
    </row>
    <row r="44" spans="1:6" ht="15.75" x14ac:dyDescent="0.2">
      <c r="A44" s="21" t="s">
        <v>14</v>
      </c>
      <c r="B44" s="22" t="s">
        <v>15</v>
      </c>
      <c r="C44" s="23">
        <f>C43/B43-1</f>
        <v>0.84718441419802515</v>
      </c>
      <c r="D44" s="23">
        <f>D43/C43-1</f>
        <v>0.47782240587164448</v>
      </c>
      <c r="E44" s="19">
        <f>E43/D43-1</f>
        <v>0.14207222884852277</v>
      </c>
      <c r="F44" s="19">
        <f>F43/E43-1</f>
        <v>-0.8700200311595816</v>
      </c>
    </row>
    <row r="45" spans="1:6" ht="15.75" x14ac:dyDescent="0.2">
      <c r="A45" s="26" t="s">
        <v>16</v>
      </c>
      <c r="B45" s="24">
        <f>AVERAGE(B31:B42)</f>
        <v>3122.5</v>
      </c>
      <c r="C45" s="24">
        <f>AVERAGE(C31:C42)</f>
        <v>5767.833333333333</v>
      </c>
      <c r="D45" s="24">
        <f>AVERAGE(D31:D42)</f>
        <v>8523.8333333333339</v>
      </c>
      <c r="E45" s="24">
        <f>AVERAGE(E31:E42)</f>
        <v>9734.8333333333339</v>
      </c>
      <c r="F45" s="24">
        <f>AVERAGE(F31:F42)</f>
        <v>3036.8</v>
      </c>
    </row>
    <row r="46" spans="1:6" ht="22.5" customHeight="1" thickBot="1" x14ac:dyDescent="0.25">
      <c r="A46" s="28" t="s">
        <v>22</v>
      </c>
      <c r="B46" s="29">
        <f>SUM(B43:F43)</f>
        <v>340972</v>
      </c>
      <c r="C46" s="29"/>
      <c r="D46" s="29"/>
      <c r="E46" s="29"/>
      <c r="F46" s="29"/>
    </row>
    <row r="47" spans="1:6" x14ac:dyDescent="0.2">
      <c r="A47" s="25" t="s">
        <v>24</v>
      </c>
      <c r="B47" s="27"/>
      <c r="C47" s="27"/>
      <c r="D47" s="27"/>
      <c r="E47" s="27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Acciones de la Estrategia Rural
Fuente: Registro de Casos derivados al Sistema Local de Atención y Protección en Zona Rural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Ernaú</cp:lastModifiedBy>
  <cp:lastPrinted>2020-06-09T00:37:54Z</cp:lastPrinted>
  <dcterms:created xsi:type="dcterms:W3CDTF">2015-02-18T17:09:20Z</dcterms:created>
  <dcterms:modified xsi:type="dcterms:W3CDTF">2020-06-09T15:50:57Z</dcterms:modified>
</cp:coreProperties>
</file>