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-120" yWindow="-120" windowWidth="20730" windowHeight="11760" tabRatio="630"/>
  </bookViews>
  <sheets>
    <sheet name="4.5.1" sheetId="6" r:id="rId1"/>
  </sheets>
  <definedNames>
    <definedName name="_xlnm.Print_Area" localSheetId="0">'4.5.1'!$A$1:$P$59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9" i="6" l="1"/>
  <c r="P9" i="6" l="1"/>
  <c r="N10" i="6" l="1"/>
  <c r="N11" i="6"/>
  <c r="N12" i="6"/>
  <c r="P12" i="6" s="1"/>
  <c r="N13" i="6"/>
  <c r="N14" i="6"/>
  <c r="N15" i="6"/>
  <c r="N16" i="6"/>
  <c r="N17" i="6"/>
  <c r="O14" i="6" l="1"/>
  <c r="O10" i="6"/>
  <c r="P10" i="6"/>
  <c r="O13" i="6"/>
  <c r="O12" i="6"/>
  <c r="P11" i="6"/>
  <c r="O11" i="6"/>
  <c r="P13" i="6"/>
  <c r="N22" i="6"/>
  <c r="P22" i="6" s="1"/>
  <c r="N21" i="6"/>
  <c r="P21" i="6" s="1"/>
  <c r="N20" i="6"/>
  <c r="P20" i="6" s="1"/>
  <c r="N19" i="6"/>
  <c r="P19" i="6" s="1"/>
  <c r="N18" i="6"/>
  <c r="P17" i="6"/>
  <c r="P15" i="6"/>
  <c r="N8" i="6"/>
  <c r="P8" i="6" l="1"/>
  <c r="O9" i="6"/>
  <c r="O18" i="6"/>
  <c r="P18" i="6"/>
  <c r="O17" i="6"/>
  <c r="O21" i="6"/>
  <c r="P14" i="6"/>
  <c r="O22" i="6"/>
  <c r="O16" i="6"/>
  <c r="P16" i="6"/>
  <c r="O19" i="6"/>
  <c r="O20" i="6"/>
  <c r="O15" i="6"/>
  <c r="P23" i="6"/>
</calcChain>
</file>

<file path=xl/sharedStrings.xml><?xml version="1.0" encoding="utf-8"?>
<sst xmlns="http://schemas.openxmlformats.org/spreadsheetml/2006/main" count="42" uniqueCount="39">
  <si>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</si>
  <si>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</si>
  <si>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</si>
  <si>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</si>
  <si>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</si>
  <si>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</si>
  <si>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</si>
  <si>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</si>
  <si>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</si>
  <si>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</si>
  <si>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</si>
  <si>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</si>
  <si>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</si>
  <si>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</si>
  <si>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</si>
  <si>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</si>
  <si>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</si>
  <si>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</si>
  <si>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</si>
  <si>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</si>
  <si>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</si>
  <si>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</si>
  <si>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</si>
  <si>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</si>
  <si>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</si>
  <si>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</si>
  <si>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</si>
  <si>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</si>
  <si>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</si>
  <si>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Año 2007</t>
  </si>
  <si>
    <t>Año 2008</t>
  </si>
  <si>
    <t>S/I</t>
  </si>
  <si>
    <t>Cuadro N° 4.5.1</t>
  </si>
  <si>
    <t>DERIVACIONES DE LAS SOCIEDADES DE BENEFICENCIA PÚBLICAS A OTRAS INSTITUCIONES (RITA)</t>
  </si>
  <si>
    <t>Período: 2006 - 2020</t>
  </si>
  <si>
    <r>
      <t xml:space="preserve">Derivaciones de la RITA: </t>
    </r>
    <r>
      <rPr>
        <sz val="14"/>
        <rFont val="Arial Narrow"/>
        <family val="2"/>
      </rPr>
      <t>Son los casos de personas afectadas por violencia familiar o violencia sexual que hayan sido atendidas y derivadas por las SBP a un CEM o a otro servicio especializado en el tema.</t>
    </r>
  </si>
  <si>
    <t>Año 2006</t>
  </si>
  <si>
    <t>TOTAL CASOS ATENDIDOS 2006 - 2020</t>
  </si>
  <si>
    <t>/a Actualizado al 31 de 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</si>
</sst>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2" fillId="5" borderId="2" xfId="0" applyNumberFormat="1" applyFont="1" applyFill="1" applyBorder="1" applyAlignment="1">
      <alignment horizontal="center" vertical="center" wrapText="1"/>
    </xf>
    <xf numFmtId="3" fontId="12" fillId="5" borderId="3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3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3" fontId="12" fillId="5" borderId="4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164" fontId="12" fillId="5" borderId="6" xfId="11" applyNumberFormat="1" applyFont="1" applyFill="1" applyBorder="1" applyAlignment="1">
      <alignment horizontal="center"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justify" wrapText="1"/>
    </xf>
    <xf numFmtId="0" fontId="10" fillId="2" borderId="8" xfId="0" applyFont="1" applyFill="1" applyBorder="1" applyAlignment="1">
      <alignment horizontal="left" vertical="justify" wrapText="1"/>
    </xf>
    <xf numFmtId="0" fontId="10" fillId="2" borderId="9" xfId="0" applyFont="1" applyFill="1" applyBorder="1" applyAlignment="1">
      <alignment horizontal="left" vertical="justify" wrapText="1"/>
    </xf>
    <xf numFmtId="0" fontId="13" fillId="0" borderId="5" xfId="0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317500</xdr:colOff>
      <xdr:row>2</xdr:row>
      <xdr:rowOff>105833</xdr:rowOff>
    </xdr:from>
    <xdr:to>
      <xdr:col>15</xdr:col>
      <xdr:colOff>636159</xdr:colOff>
      <xdr:row>3</xdr:row>
      <xdr:rowOff>177243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49167" y="465666"/>
          <a:ext cx="1652159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showGridLines="0" tabSelected="1" view="pageBreakPreview" zoomScale="90" zoomScaleNormal="100" zoomScaleSheetLayoutView="90" workbookViewId="0">
      <selection sqref="A1:P1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2" t="s">
        <v>32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ht="6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7.75" customHeight="1" x14ac:dyDescent="0.2">
      <c r="A3" s="23" t="s">
        <v>33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7" ht="18" customHeight="1" x14ac:dyDescent="0.2">
      <c r="A4" s="23" t="s">
        <v>34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7" ht="37.5" customHeight="1" x14ac:dyDescent="0.2">
      <c r="A5" s="25" t="s">
        <v>35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</row>
    <row r="6" spans="1:17" ht="5.25" customHeight="1" x14ac:dyDescent="0.2">
      <c r="A6" s="4"/>
      <c r="B6" s="4"/>
      <c r="C6" s="4"/>
      <c r="D6" s="4"/>
      <c r="E6" s="4"/>
      <c r="F6" s="4"/>
      <c r="G6" s="4"/>
      <c r="H6" s="4"/>
      <c r="I6" s="4"/>
    </row>
    <row r="7" spans="1:17" ht="32.25" customHeight="1" x14ac:dyDescent="0.2">
      <c r="A7" s="5" t="s">
        <v>28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5" t="s">
        <v>13</v>
      </c>
      <c r="M7" s="5" t="s">
        <v>14</v>
      </c>
      <c r="N7" s="5" t="s">
        <v>0</v>
      </c>
      <c r="O7" s="5" t="s">
        <v>2</v>
      </c>
      <c r="P7" s="5" t="s">
        <v>1</v>
      </c>
    </row>
    <row r="8" spans="1:17" ht="21" customHeight="1" x14ac:dyDescent="0.2">
      <c r="A8" s="18" t="s">
        <v>36</v>
      </c>
      <c r="B8" s="6" t="s">
        <v>31</v>
      </c>
      <c r="C8" s="7" t="s">
        <v>31</v>
      </c>
      <c r="D8" s="7">
        <v>141</v>
      </c>
      <c r="E8" s="7">
        <v>209</v>
      </c>
      <c r="F8" s="7">
        <v>272</v>
      </c>
      <c r="G8" s="7">
        <v>211</v>
      </c>
      <c r="H8" s="7">
        <v>122</v>
      </c>
      <c r="I8" s="7">
        <v>226</v>
      </c>
      <c r="J8" s="7">
        <v>233</v>
      </c>
      <c r="K8" s="7">
        <v>216</v>
      </c>
      <c r="L8" s="7">
        <v>92</v>
      </c>
      <c r="M8" s="17">
        <v>133</v>
      </c>
      <c r="N8" s="19">
        <f t="shared" ref="N8:N22" si="0">SUM(B8:M8)</f>
        <v>1855</v>
      </c>
      <c r="O8" s="20" t="s">
        <v>15</v>
      </c>
      <c r="P8" s="21">
        <f t="shared" ref="P8:P22" si="1">N8/12</f>
        <v>154.58333333333334</v>
      </c>
      <c r="Q8" s="16"/>
    </row>
    <row r="9" spans="1:17" ht="21" customHeight="1" x14ac:dyDescent="0.2">
      <c r="A9" s="18" t="s">
        <v>29</v>
      </c>
      <c r="B9" s="6">
        <v>223</v>
      </c>
      <c r="C9" s="7">
        <v>249</v>
      </c>
      <c r="D9" s="7">
        <v>198</v>
      </c>
      <c r="E9" s="7">
        <v>137</v>
      </c>
      <c r="F9" s="7">
        <v>215</v>
      </c>
      <c r="G9" s="7">
        <v>218</v>
      </c>
      <c r="H9" s="7">
        <v>150</v>
      </c>
      <c r="I9" s="7">
        <v>142</v>
      </c>
      <c r="J9" s="7">
        <v>116</v>
      </c>
      <c r="K9" s="7">
        <v>129</v>
      </c>
      <c r="L9" s="7">
        <v>106</v>
      </c>
      <c r="M9" s="17">
        <v>78</v>
      </c>
      <c r="N9" s="19">
        <f>SUM(B9:M9)</f>
        <v>1961</v>
      </c>
      <c r="O9" s="20">
        <f t="shared" ref="O9:O14" si="2">+N9/N8-1</f>
        <v>5.7142857142857162E-2</v>
      </c>
      <c r="P9" s="21">
        <f t="shared" ref="P9:P13" si="3">N9/12</f>
        <v>163.41666666666666</v>
      </c>
      <c r="Q9" s="16"/>
    </row>
    <row r="10" spans="1:17" ht="21" customHeight="1" x14ac:dyDescent="0.2">
      <c r="A10" s="18" t="s">
        <v>30</v>
      </c>
      <c r="B10" s="6">
        <v>150</v>
      </c>
      <c r="C10" s="7">
        <v>167</v>
      </c>
      <c r="D10" s="7">
        <v>110</v>
      </c>
      <c r="E10" s="7">
        <v>125</v>
      </c>
      <c r="F10" s="7">
        <v>123</v>
      </c>
      <c r="G10" s="7">
        <v>115</v>
      </c>
      <c r="H10" s="7">
        <v>159</v>
      </c>
      <c r="I10" s="7">
        <v>181</v>
      </c>
      <c r="J10" s="7">
        <v>128</v>
      </c>
      <c r="K10" s="7">
        <v>190</v>
      </c>
      <c r="L10" s="7">
        <v>193</v>
      </c>
      <c r="M10" s="17">
        <v>128</v>
      </c>
      <c r="N10" s="19">
        <f>SUM(B10:M10)</f>
        <v>1769</v>
      </c>
      <c r="O10" s="20">
        <f t="shared" si="2"/>
        <v>-9.790922998470164E-2</v>
      </c>
      <c r="P10" s="21">
        <f t="shared" si="3"/>
        <v>147.41666666666666</v>
      </c>
      <c r="Q10" s="16"/>
    </row>
    <row r="11" spans="1:17" ht="21" customHeight="1" x14ac:dyDescent="0.2">
      <c r="A11" s="18" t="s">
        <v>16</v>
      </c>
      <c r="B11" s="6">
        <v>204</v>
      </c>
      <c r="C11" s="7">
        <v>148</v>
      </c>
      <c r="D11" s="7">
        <v>167</v>
      </c>
      <c r="E11" s="7">
        <v>143</v>
      </c>
      <c r="F11" s="7">
        <v>149</v>
      </c>
      <c r="G11" s="7">
        <v>113</v>
      </c>
      <c r="H11" s="7">
        <v>99</v>
      </c>
      <c r="I11" s="7">
        <v>103</v>
      </c>
      <c r="J11" s="7">
        <v>143</v>
      </c>
      <c r="K11" s="7">
        <v>89</v>
      </c>
      <c r="L11" s="7">
        <v>99</v>
      </c>
      <c r="M11" s="17">
        <v>49</v>
      </c>
      <c r="N11" s="19">
        <f t="shared" si="0"/>
        <v>1506</v>
      </c>
      <c r="O11" s="20">
        <f t="shared" si="2"/>
        <v>-0.14867156585641605</v>
      </c>
      <c r="P11" s="21">
        <f t="shared" si="3"/>
        <v>125.5</v>
      </c>
      <c r="Q11" s="16"/>
    </row>
    <row r="12" spans="1:17" ht="21" customHeight="1" x14ac:dyDescent="0.2">
      <c r="A12" s="18" t="s">
        <v>17</v>
      </c>
      <c r="B12" s="6">
        <v>95</v>
      </c>
      <c r="C12" s="7">
        <v>89</v>
      </c>
      <c r="D12" s="7">
        <v>96</v>
      </c>
      <c r="E12" s="7">
        <v>68</v>
      </c>
      <c r="F12" s="7">
        <v>73</v>
      </c>
      <c r="G12" s="7">
        <v>91</v>
      </c>
      <c r="H12" s="7">
        <v>84</v>
      </c>
      <c r="I12" s="7">
        <v>61</v>
      </c>
      <c r="J12" s="7">
        <v>77</v>
      </c>
      <c r="K12" s="7">
        <v>81</v>
      </c>
      <c r="L12" s="7">
        <v>59</v>
      </c>
      <c r="M12" s="17">
        <v>45</v>
      </c>
      <c r="N12" s="19">
        <f t="shared" si="0"/>
        <v>919</v>
      </c>
      <c r="O12" s="20">
        <f t="shared" si="2"/>
        <v>-0.38977423638778219</v>
      </c>
      <c r="P12" s="21">
        <f t="shared" si="3"/>
        <v>76.583333333333329</v>
      </c>
      <c r="Q12" s="16"/>
    </row>
    <row r="13" spans="1:17" ht="21" customHeight="1" x14ac:dyDescent="0.2">
      <c r="A13" s="18" t="s">
        <v>18</v>
      </c>
      <c r="B13" s="6">
        <v>136</v>
      </c>
      <c r="C13" s="7">
        <v>103</v>
      </c>
      <c r="D13" s="7">
        <v>110</v>
      </c>
      <c r="E13" s="7">
        <v>85</v>
      </c>
      <c r="F13" s="7">
        <v>112</v>
      </c>
      <c r="G13" s="7">
        <v>116</v>
      </c>
      <c r="H13" s="7">
        <v>97</v>
      </c>
      <c r="I13" s="7">
        <v>102</v>
      </c>
      <c r="J13" s="7">
        <v>88</v>
      </c>
      <c r="K13" s="7">
        <v>104</v>
      </c>
      <c r="L13" s="7">
        <v>95</v>
      </c>
      <c r="M13" s="17">
        <v>86</v>
      </c>
      <c r="N13" s="19">
        <f t="shared" si="0"/>
        <v>1234</v>
      </c>
      <c r="O13" s="20">
        <f t="shared" si="2"/>
        <v>0.34276387377584339</v>
      </c>
      <c r="P13" s="21">
        <f t="shared" si="3"/>
        <v>102.83333333333333</v>
      </c>
      <c r="Q13" s="16"/>
    </row>
    <row r="14" spans="1:17" ht="21" customHeight="1" x14ac:dyDescent="0.2">
      <c r="A14" s="18" t="s">
        <v>19</v>
      </c>
      <c r="B14" s="6">
        <v>120</v>
      </c>
      <c r="C14" s="7">
        <v>88</v>
      </c>
      <c r="D14" s="7">
        <v>102</v>
      </c>
      <c r="E14" s="7">
        <v>81</v>
      </c>
      <c r="F14" s="7">
        <v>77</v>
      </c>
      <c r="G14" s="7">
        <v>100</v>
      </c>
      <c r="H14" s="7">
        <v>97</v>
      </c>
      <c r="I14" s="7">
        <v>84</v>
      </c>
      <c r="J14" s="7">
        <v>106</v>
      </c>
      <c r="K14" s="7">
        <v>89</v>
      </c>
      <c r="L14" s="7">
        <v>112</v>
      </c>
      <c r="M14" s="17">
        <v>67</v>
      </c>
      <c r="N14" s="19">
        <f t="shared" si="0"/>
        <v>1123</v>
      </c>
      <c r="O14" s="20">
        <f t="shared" si="2"/>
        <v>-8.9951377633711527E-2</v>
      </c>
      <c r="P14" s="21">
        <f t="shared" si="1"/>
        <v>93.583333333333329</v>
      </c>
    </row>
    <row r="15" spans="1:17" ht="21" customHeight="1" x14ac:dyDescent="0.2">
      <c r="A15" s="18" t="s">
        <v>20</v>
      </c>
      <c r="B15" s="6">
        <v>110</v>
      </c>
      <c r="C15" s="7">
        <v>83</v>
      </c>
      <c r="D15" s="7">
        <v>97</v>
      </c>
      <c r="E15" s="7">
        <v>112</v>
      </c>
      <c r="F15" s="7">
        <v>99</v>
      </c>
      <c r="G15" s="7">
        <v>82</v>
      </c>
      <c r="H15" s="7">
        <v>62</v>
      </c>
      <c r="I15" s="7">
        <v>69</v>
      </c>
      <c r="J15" s="7">
        <v>78</v>
      </c>
      <c r="K15" s="7">
        <v>70</v>
      </c>
      <c r="L15" s="7">
        <v>59</v>
      </c>
      <c r="M15" s="17">
        <v>38</v>
      </c>
      <c r="N15" s="19">
        <f t="shared" si="0"/>
        <v>959</v>
      </c>
      <c r="O15" s="20">
        <f t="shared" ref="O15:O22" si="4">+N15/N14-1</f>
        <v>-0.14603739982190556</v>
      </c>
      <c r="P15" s="21">
        <f t="shared" si="1"/>
        <v>79.916666666666671</v>
      </c>
    </row>
    <row r="16" spans="1:17" ht="21" customHeight="1" x14ac:dyDescent="0.2">
      <c r="A16" s="18" t="s">
        <v>21</v>
      </c>
      <c r="B16" s="6">
        <v>52</v>
      </c>
      <c r="C16" s="7">
        <v>38</v>
      </c>
      <c r="D16" s="7">
        <v>57</v>
      </c>
      <c r="E16" s="7">
        <v>57</v>
      </c>
      <c r="F16" s="7">
        <v>86</v>
      </c>
      <c r="G16" s="7">
        <v>78</v>
      </c>
      <c r="H16" s="7">
        <v>47</v>
      </c>
      <c r="I16" s="7">
        <v>57</v>
      </c>
      <c r="J16" s="7">
        <v>75</v>
      </c>
      <c r="K16" s="7">
        <v>56</v>
      </c>
      <c r="L16" s="7">
        <v>46</v>
      </c>
      <c r="M16" s="17">
        <v>31</v>
      </c>
      <c r="N16" s="19">
        <f t="shared" si="0"/>
        <v>680</v>
      </c>
      <c r="O16" s="20">
        <f t="shared" si="4"/>
        <v>-0.29092805005213762</v>
      </c>
      <c r="P16" s="21">
        <f t="shared" si="1"/>
        <v>56.666666666666664</v>
      </c>
    </row>
    <row r="17" spans="1:17" ht="21" customHeight="1" x14ac:dyDescent="0.2">
      <c r="A17" s="18" t="s">
        <v>22</v>
      </c>
      <c r="B17" s="6">
        <v>85</v>
      </c>
      <c r="C17" s="7">
        <v>63</v>
      </c>
      <c r="D17" s="7">
        <v>46</v>
      </c>
      <c r="E17" s="7">
        <v>46</v>
      </c>
      <c r="F17" s="7">
        <v>51</v>
      </c>
      <c r="G17" s="7">
        <v>60</v>
      </c>
      <c r="H17" s="7">
        <v>42</v>
      </c>
      <c r="I17" s="7">
        <v>48</v>
      </c>
      <c r="J17" s="7">
        <v>68</v>
      </c>
      <c r="K17" s="7">
        <v>53</v>
      </c>
      <c r="L17" s="7">
        <v>34</v>
      </c>
      <c r="M17" s="17">
        <v>25</v>
      </c>
      <c r="N17" s="19">
        <f t="shared" si="0"/>
        <v>621</v>
      </c>
      <c r="O17" s="20">
        <f t="shared" si="4"/>
        <v>-8.6764705882352966E-2</v>
      </c>
      <c r="P17" s="21">
        <f t="shared" si="1"/>
        <v>51.75</v>
      </c>
    </row>
    <row r="18" spans="1:17" ht="21" customHeight="1" x14ac:dyDescent="0.2">
      <c r="A18" s="18" t="s">
        <v>23</v>
      </c>
      <c r="B18" s="6">
        <v>46</v>
      </c>
      <c r="C18" s="7">
        <v>43</v>
      </c>
      <c r="D18" s="7">
        <v>96</v>
      </c>
      <c r="E18" s="7">
        <v>42</v>
      </c>
      <c r="F18" s="7">
        <v>27</v>
      </c>
      <c r="G18" s="7">
        <v>36</v>
      </c>
      <c r="H18" s="7">
        <v>56</v>
      </c>
      <c r="I18" s="7">
        <v>50</v>
      </c>
      <c r="J18" s="7">
        <v>36</v>
      </c>
      <c r="K18" s="7">
        <v>42</v>
      </c>
      <c r="L18" s="7">
        <v>52</v>
      </c>
      <c r="M18" s="17">
        <v>23</v>
      </c>
      <c r="N18" s="19">
        <f t="shared" si="0"/>
        <v>549</v>
      </c>
      <c r="O18" s="20">
        <f t="shared" si="4"/>
        <v>-0.11594202898550721</v>
      </c>
      <c r="P18" s="21">
        <f t="shared" si="1"/>
        <v>45.75</v>
      </c>
    </row>
    <row r="19" spans="1:17" ht="21" customHeight="1" x14ac:dyDescent="0.2">
      <c r="A19" s="18" t="s">
        <v>24</v>
      </c>
      <c r="B19" s="6">
        <v>44</v>
      </c>
      <c r="C19" s="7">
        <v>41</v>
      </c>
      <c r="D19" s="7">
        <v>33</v>
      </c>
      <c r="E19" s="7">
        <v>45</v>
      </c>
      <c r="F19" s="7">
        <v>27</v>
      </c>
      <c r="G19" s="7">
        <v>31</v>
      </c>
      <c r="H19" s="7">
        <v>39</v>
      </c>
      <c r="I19" s="7">
        <v>30</v>
      </c>
      <c r="J19" s="7">
        <v>8</v>
      </c>
      <c r="K19" s="7">
        <v>28</v>
      </c>
      <c r="L19" s="7">
        <v>62</v>
      </c>
      <c r="M19" s="17">
        <v>26</v>
      </c>
      <c r="N19" s="19">
        <f t="shared" si="0"/>
        <v>414</v>
      </c>
      <c r="O19" s="20">
        <f t="shared" si="4"/>
        <v>-0.24590163934426235</v>
      </c>
      <c r="P19" s="21">
        <f t="shared" si="1"/>
        <v>34.5</v>
      </c>
    </row>
    <row r="20" spans="1:17" ht="21" customHeight="1" x14ac:dyDescent="0.2">
      <c r="A20" s="18" t="s">
        <v>25</v>
      </c>
      <c r="B20" s="6">
        <v>40</v>
      </c>
      <c r="C20" s="7">
        <v>31</v>
      </c>
      <c r="D20" s="7">
        <v>55</v>
      </c>
      <c r="E20" s="7">
        <v>43</v>
      </c>
      <c r="F20" s="7">
        <v>25</v>
      </c>
      <c r="G20" s="7">
        <v>20</v>
      </c>
      <c r="H20" s="7">
        <v>23</v>
      </c>
      <c r="I20" s="7">
        <v>22</v>
      </c>
      <c r="J20" s="7">
        <v>32</v>
      </c>
      <c r="K20" s="7">
        <v>36</v>
      </c>
      <c r="L20" s="7">
        <v>36</v>
      </c>
      <c r="M20" s="17">
        <v>29</v>
      </c>
      <c r="N20" s="19">
        <f t="shared" si="0"/>
        <v>392</v>
      </c>
      <c r="O20" s="20">
        <f t="shared" si="4"/>
        <v>-5.3140096618357502E-2</v>
      </c>
      <c r="P20" s="21">
        <f t="shared" si="1"/>
        <v>32.666666666666664</v>
      </c>
    </row>
    <row r="21" spans="1:17" ht="21" customHeight="1" x14ac:dyDescent="0.2">
      <c r="A21" s="18" t="s">
        <v>26</v>
      </c>
      <c r="B21" s="6">
        <v>28</v>
      </c>
      <c r="C21" s="7">
        <v>21</v>
      </c>
      <c r="D21" s="7">
        <v>27</v>
      </c>
      <c r="E21" s="7">
        <v>30</v>
      </c>
      <c r="F21" s="7">
        <v>27</v>
      </c>
      <c r="G21" s="7">
        <v>14</v>
      </c>
      <c r="H21" s="7">
        <v>0</v>
      </c>
      <c r="I21" s="7">
        <v>0</v>
      </c>
      <c r="J21" s="7">
        <v>0</v>
      </c>
      <c r="K21" s="7">
        <v>1</v>
      </c>
      <c r="L21" s="7">
        <v>0</v>
      </c>
      <c r="M21" s="17">
        <v>0</v>
      </c>
      <c r="N21" s="19">
        <f t="shared" si="0"/>
        <v>148</v>
      </c>
      <c r="O21" s="20">
        <f t="shared" si="4"/>
        <v>-0.62244897959183676</v>
      </c>
      <c r="P21" s="21">
        <f t="shared" si="1"/>
        <v>12.333333333333334</v>
      </c>
    </row>
    <row r="22" spans="1:17" ht="21" customHeight="1" thickBot="1" x14ac:dyDescent="0.25">
      <c r="A22" s="8" t="s">
        <v>27</v>
      </c>
      <c r="B22" s="21">
        <v>20</v>
      </c>
      <c r="C22" s="21">
        <v>0</v>
      </c>
      <c r="D22" s="21">
        <v>0</v>
      </c>
      <c r="E22" s="21" t="s">
        <v>15</v>
      </c>
      <c r="F22" s="21" t="s">
        <v>15</v>
      </c>
      <c r="G22" s="21"/>
      <c r="H22" s="21"/>
      <c r="I22" s="21"/>
      <c r="J22" s="21"/>
      <c r="K22" s="21"/>
      <c r="L22" s="21"/>
      <c r="M22" s="21"/>
      <c r="N22" s="19">
        <f t="shared" si="0"/>
        <v>20</v>
      </c>
      <c r="O22" s="20">
        <f t="shared" si="4"/>
        <v>-0.86486486486486491</v>
      </c>
      <c r="P22" s="21">
        <f t="shared" si="1"/>
        <v>1.6666666666666667</v>
      </c>
    </row>
    <row r="23" spans="1:17" ht="20.100000000000001" customHeight="1" thickBot="1" x14ac:dyDescent="0.25">
      <c r="A23" s="28" t="s">
        <v>37</v>
      </c>
      <c r="B23" s="28"/>
      <c r="C23" s="28"/>
      <c r="D23" s="28"/>
      <c r="E23" s="28"/>
      <c r="F23" s="28"/>
      <c r="G23" s="28"/>
      <c r="H23" s="29"/>
      <c r="I23" s="29"/>
      <c r="J23" s="29"/>
      <c r="K23" s="29"/>
      <c r="L23" s="29"/>
      <c r="M23" s="29"/>
      <c r="N23" s="29"/>
      <c r="O23" s="9"/>
      <c r="P23" s="10">
        <f>SUM(N8:N22)</f>
        <v>14150</v>
      </c>
    </row>
    <row r="24" spans="1:17" x14ac:dyDescent="0.2">
      <c r="A24" s="15" t="s">
        <v>38</v>
      </c>
    </row>
    <row r="25" spans="1:17" x14ac:dyDescent="0.2">
      <c r="A25" s="11"/>
      <c r="Q25" s="12"/>
    </row>
    <row r="26" spans="1:17" x14ac:dyDescent="0.2">
      <c r="A26" s="13"/>
      <c r="Q26" s="12"/>
    </row>
    <row r="27" spans="1:17" ht="20.25" customHeight="1" x14ac:dyDescent="0.2">
      <c r="A27" s="13"/>
      <c r="Q27" s="12"/>
    </row>
    <row r="28" spans="1:17" x14ac:dyDescent="0.2">
      <c r="A28" s="13"/>
      <c r="Q28" s="12"/>
    </row>
    <row r="29" spans="1:17" ht="18" customHeight="1" x14ac:dyDescent="0.2">
      <c r="A29" s="13"/>
      <c r="Q29" s="12"/>
    </row>
    <row r="30" spans="1:17" ht="18" customHeight="1" x14ac:dyDescent="0.2">
      <c r="A30" s="13"/>
      <c r="Q30" s="12"/>
    </row>
    <row r="31" spans="1:17" x14ac:dyDescent="0.2">
      <c r="A31" s="13"/>
      <c r="Q31" s="12"/>
    </row>
    <row r="32" spans="1:17" ht="32.25" customHeight="1" x14ac:dyDescent="0.2">
      <c r="A32" s="13"/>
      <c r="Q32" s="12"/>
    </row>
    <row r="33" spans="1:17" ht="21" customHeight="1" x14ac:dyDescent="0.2">
      <c r="A33" s="13"/>
      <c r="Q33" s="12"/>
    </row>
    <row r="34" spans="1:17" ht="21" customHeight="1" x14ac:dyDescent="0.2">
      <c r="A34" s="13"/>
      <c r="Q34" s="12"/>
    </row>
    <row r="35" spans="1:17" ht="21" customHeight="1" x14ac:dyDescent="0.2">
      <c r="A35" s="13"/>
      <c r="Q35" s="12"/>
    </row>
    <row r="36" spans="1:17" ht="21" customHeight="1" x14ac:dyDescent="0.2">
      <c r="A36" s="13"/>
      <c r="Q36" s="12"/>
    </row>
    <row r="37" spans="1:17" ht="21" customHeight="1" x14ac:dyDescent="0.2">
      <c r="A37" s="13"/>
      <c r="Q37" s="12"/>
    </row>
    <row r="38" spans="1:17" ht="21" customHeight="1" x14ac:dyDescent="0.2">
      <c r="A38" s="13"/>
    </row>
    <row r="39" spans="1:17" ht="21" customHeight="1" x14ac:dyDescent="0.2">
      <c r="A39" s="13"/>
    </row>
    <row r="40" spans="1:17" ht="21" customHeight="1" x14ac:dyDescent="0.2">
      <c r="A40" s="13"/>
    </row>
    <row r="41" spans="1:17" ht="21" customHeight="1" x14ac:dyDescent="0.2">
      <c r="A41" s="13"/>
    </row>
    <row r="42" spans="1:17" ht="21" customHeight="1" x14ac:dyDescent="0.2">
      <c r="A42" s="13"/>
    </row>
    <row r="43" spans="1:17" ht="21" customHeight="1" x14ac:dyDescent="0.2">
      <c r="A43" s="13"/>
    </row>
    <row r="44" spans="1:17" ht="21" customHeight="1" x14ac:dyDescent="0.2">
      <c r="A44" s="13"/>
    </row>
    <row r="45" spans="1:17" ht="21" customHeight="1" x14ac:dyDescent="0.2">
      <c r="A45" s="13"/>
    </row>
    <row r="46" spans="1:17" ht="21" customHeight="1" x14ac:dyDescent="0.2">
      <c r="A46" s="13"/>
    </row>
    <row r="47" spans="1:17" ht="20.25" customHeight="1" x14ac:dyDescent="0.2">
      <c r="A47" s="13"/>
    </row>
    <row r="48" spans="1:17" ht="20.25" customHeight="1" x14ac:dyDescent="0.2">
      <c r="A48" s="13"/>
    </row>
    <row r="49" spans="1:1" ht="20.25" customHeight="1" x14ac:dyDescent="0.2">
      <c r="A49" s="13"/>
    </row>
    <row r="50" spans="1:1" ht="16.5" customHeight="1" x14ac:dyDescent="0.2">
      <c r="A50" s="13"/>
    </row>
    <row r="51" spans="1:1" x14ac:dyDescent="0.2">
      <c r="A51" s="15"/>
    </row>
    <row r="52" spans="1:1" x14ac:dyDescent="0.2">
      <c r="A52" s="13"/>
    </row>
    <row r="53" spans="1:1" x14ac:dyDescent="0.2">
      <c r="A53" s="13"/>
    </row>
    <row r="54" spans="1:1" x14ac:dyDescent="0.2">
      <c r="A54" s="13"/>
    </row>
    <row r="55" spans="1:1" x14ac:dyDescent="0.2">
      <c r="A55" s="14"/>
    </row>
    <row r="56" spans="1:1" x14ac:dyDescent="0.2">
      <c r="A56" s="14"/>
    </row>
    <row r="57" spans="1:1" x14ac:dyDescent="0.2">
      <c r="A57" s="11"/>
    </row>
    <row r="58" spans="1:1" hidden="1" x14ac:dyDescent="0.2">
      <c r="A58" s="13"/>
    </row>
    <row r="59" spans="1:1" hidden="1" x14ac:dyDescent="0.2">
      <c r="A59" s="13"/>
    </row>
  </sheetData>
  <mergeCells count="6">
    <mergeCell ref="A1:P1"/>
    <mergeCell ref="A3:P3"/>
    <mergeCell ref="A4:P4"/>
    <mergeCell ref="A5:P5"/>
    <mergeCell ref="A23:G23"/>
    <mergeCell ref="H23:N23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Derivaciones de las Sociedades de Beneficencia Pública a Otras Instituciones - RITA
Elaboración: SISEGC - UPPM - AURORA</oddFooter>
  </headerFooter>
  <rowBreaks count="5" manualBreakCount="5">
    <brk id="59" max="9" man="1"/>
    <brk id="115" max="9" man="1"/>
    <brk id="167" max="9" man="1"/>
    <brk id="216" max="9" man="1"/>
    <brk id="263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4.5.1</vt:lpstr>
      <vt:lpstr>'4.5.1'!Área_de_impresión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2020-06-09T01:36:38Z</cp:lastPrinted>
  <dcterms:created xsi:type="dcterms:W3CDTF">2011-12-21T14:02:55Z</dcterms:created>
  <dcterms:modified xsi:type="dcterms:W3CDTF">2020-06-09T15:54:43Z</dcterms:modified>
</cp:coreProperties>
</file>