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3.1.4.1" sheetId="1" r:id="rId1"/>
  </sheets>
  <externalReferences>
    <externalReference r:id="rId2"/>
  </externalReferences>
  <definedNames>
    <definedName name="_xlnm.Print_Area" localSheetId="0">C3.1.4.1!$A$1:$J$26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B21" i="1"/>
  <c r="C21"/>
  <c r="C22"/>
  <c r="D21"/>
  <c r="E21"/>
  <c r="E22"/>
  <c r="F21"/>
  <c r="G21"/>
  <c r="G22"/>
  <c r="D22"/>
  <c r="F22"/>
  <c r="D23"/>
  <c r="D24"/>
</calcChain>
</file>

<file path=xl/sharedStrings.xml><?xml version="1.0" encoding="utf-8"?>
<sst xmlns="http://schemas.openxmlformats.org/spreadsheetml/2006/main" count="26" uniqueCount="25">
  <si>
    <t>(a) Información Preliminar</t>
  </si>
  <si>
    <t>PROMEDIO MENSUAL DE CASOS DERIVADOS 2011</t>
  </si>
  <si>
    <t>TOTAL 2006-2011</t>
  </si>
  <si>
    <t xml:space="preserve">  --</t>
  </si>
  <si>
    <t>Incremento (%)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</si>
  <si>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</si>
  <si>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</si>
  <si>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</si>
  <si>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</si>
  <si>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</si>
  <si>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</si>
  <si>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</si>
  <si>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</si>
  <si>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</si>
  <si>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</si>
  <si>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</si>
  <si>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</si>
  <si>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</si>
  <si>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</si>
  <si>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2011 (a)</t>
  </si>
  <si>
    <t>Mes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</si>
  <si>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todas las personas afectadas por violencia familiar o Violencia Sexual que hayan sido atendidas y derivadas por las SBP a un CEM o a otro servicio especializado en el tema.</t>
    </r>
  </si>
  <si>
    <t>Período:  2006 - 2011</t>
  </si>
  <si>
    <t>DERIVACIONES DE LAS SOCIEDADES DE BENEFICENCIA PÚBLICAS A OTRAS INSTITUCIONES (RITA)</t>
  </si>
  <si>
    <t>Cuadro N° 3.1.4.1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</si>
</sst>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4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9"/>
      </left>
      <right/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164" fontId="7" fillId="2" borderId="4" xfId="1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centerContinuous" vertical="center" wrapText="1"/>
    </xf>
    <xf numFmtId="0" fontId="11" fillId="5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5" borderId="0" xfId="0" applyFont="1" applyFill="1" applyAlignment="1">
      <alignment horizontal="left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" xfId="10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533393</xdr:colOff>
      <xdr:row>7</xdr:row>
      <xdr:rowOff>214311</xdr:rowOff>
    </xdr:from>
    <xdr:to>
      <xdr:col>9</xdr:col>
      <xdr:colOff>276218</xdr:colOff>
      <xdr:row>11</xdr:row>
      <xdr:rowOff>38099</xdr:rowOff>
    </xdr:to>
    <xdr:sp macro="" textlink="">
      <xdr:nvSpPr>
        <xdr:cNvPr id="2" name="WordArt 108"/>
        <xdr:cNvSpPr>
          <a:spLocks noChangeArrowheads="1" noChangeShapeType="1" noTextEdit="1"/>
        </xdr:cNvSpPr>
      </xdr:nvSpPr>
      <xdr:spPr bwMode="auto">
        <a:xfrm>
          <a:off x="5867393" y="1300161"/>
          <a:ext cx="1266825" cy="51911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6-C77 (2)"/>
      <sheetName val="C7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89" zoomScaleSheetLayoutView="89" workbookViewId="0">
      <selection sqref="A1:C1"/>
    </sheetView>
  </sheetViews>
  <sheetFormatPr baseColWidth="10" defaultRowHeight="12.75"/>
  <cols>
    <col min="1" max="1" width="12.7109375" style="1" customWidth="1"/>
    <col min="2" max="10" width="9.85546875" style="1" customWidth="1"/>
    <col min="11" max="16384" width="11.42578125" style="1"/>
  </cols>
  <sheetData>
    <row r="1" spans="1:10" s="19" customFormat="1" ht="21.75" customHeight="1">
      <c r="A1" s="21" t="s">
        <v>24</v>
      </c>
      <c r="B1" s="21"/>
      <c r="C1" s="21"/>
      <c r="D1" s="20"/>
      <c r="E1" s="20"/>
      <c r="F1" s="20"/>
      <c r="G1" s="20"/>
      <c r="H1" s="20"/>
      <c r="I1" s="20"/>
      <c r="J1" s="20"/>
    </row>
    <row r="2" spans="1:10" s="2" customFormat="1" ht="6" customHeight="1">
      <c r="A2" s="18"/>
      <c r="B2" s="18"/>
      <c r="C2" s="18"/>
      <c r="D2" s="17"/>
      <c r="E2" s="17"/>
      <c r="F2" s="17"/>
      <c r="G2" s="17"/>
      <c r="H2" s="17"/>
      <c r="I2" s="17"/>
      <c r="J2" s="17"/>
    </row>
    <row r="3" spans="1:10" s="2" customFormat="1" ht="39" customHeight="1">
      <c r="A3" s="22" t="s">
        <v>23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2" customFormat="1" ht="15.75" customHeight="1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16"/>
    </row>
    <row r="5" spans="1:10" s="2" customFormat="1" ht="6" customHeight="1">
      <c r="A5" s="15"/>
      <c r="B5" s="15"/>
      <c r="C5" s="15"/>
      <c r="D5" s="15"/>
      <c r="E5" s="15"/>
      <c r="F5" s="14"/>
      <c r="G5" s="14"/>
      <c r="H5" s="14"/>
      <c r="I5" s="14"/>
      <c r="J5" s="14"/>
    </row>
    <row r="6" spans="1:10" s="2" customFormat="1" ht="51" customHeight="1">
      <c r="A6" s="24" t="s">
        <v>21</v>
      </c>
      <c r="B6" s="25"/>
      <c r="C6" s="25"/>
      <c r="D6" s="25"/>
      <c r="E6" s="25"/>
      <c r="F6" s="25"/>
      <c r="G6" s="25"/>
      <c r="H6" s="25"/>
      <c r="I6" s="25"/>
      <c r="J6" s="26"/>
    </row>
    <row r="7" spans="1:10" s="2" customFormat="1" ht="5.25" customHeight="1" thickBot="1">
      <c r="A7" s="13"/>
      <c r="B7" s="13"/>
      <c r="C7" s="13"/>
      <c r="D7" s="13"/>
      <c r="E7" s="13"/>
    </row>
    <row r="8" spans="1:10" s="2" customFormat="1" ht="26.25" customHeight="1" thickBot="1">
      <c r="A8" s="12" t="s">
        <v>20</v>
      </c>
      <c r="B8" s="11">
        <v>2006</v>
      </c>
      <c r="C8" s="11">
        <v>2007</v>
      </c>
      <c r="D8" s="11">
        <v>2008</v>
      </c>
      <c r="E8" s="11">
        <v>2009</v>
      </c>
      <c r="F8" s="11">
        <v>2010</v>
      </c>
      <c r="G8" s="11" t="s">
        <v>19</v>
      </c>
    </row>
    <row r="9" spans="1:10" s="2" customFormat="1" ht="17.25" customHeight="1">
      <c r="A9" s="10" t="s">
        <v>18</v>
      </c>
      <c r="B9" s="9" t="s">
        <v>16</v>
      </c>
      <c r="C9" s="9">
        <v>223</v>
      </c>
      <c r="D9" s="9">
        <v>150</v>
      </c>
      <c r="E9" s="9">
        <v>204</v>
      </c>
      <c r="F9" s="9">
        <v>95</v>
      </c>
      <c r="G9" s="9">
        <v>136</v>
      </c>
    </row>
    <row r="10" spans="1:10" s="2" customFormat="1" ht="17.25" customHeight="1">
      <c r="A10" s="10" t="s">
        <v>17</v>
      </c>
      <c r="B10" s="9" t="s">
        <v>16</v>
      </c>
      <c r="C10" s="9">
        <v>249</v>
      </c>
      <c r="D10" s="9">
        <v>167</v>
      </c>
      <c r="E10" s="9">
        <v>148</v>
      </c>
      <c r="F10" s="9">
        <v>89</v>
      </c>
      <c r="G10" s="9">
        <v>103</v>
      </c>
    </row>
    <row r="11" spans="1:10" s="2" customFormat="1" ht="17.25" customHeight="1">
      <c r="A11" s="10" t="s">
        <v>15</v>
      </c>
      <c r="B11" s="9">
        <v>141</v>
      </c>
      <c r="C11" s="9">
        <v>198</v>
      </c>
      <c r="D11" s="9">
        <v>110</v>
      </c>
      <c r="E11" s="9">
        <v>167</v>
      </c>
      <c r="F11" s="9">
        <v>96</v>
      </c>
      <c r="G11" s="9">
        <v>110</v>
      </c>
    </row>
    <row r="12" spans="1:10" s="2" customFormat="1" ht="17.25" customHeight="1">
      <c r="A12" s="10" t="s">
        <v>14</v>
      </c>
      <c r="B12" s="9">
        <v>209</v>
      </c>
      <c r="C12" s="9">
        <v>137</v>
      </c>
      <c r="D12" s="9">
        <v>125</v>
      </c>
      <c r="E12" s="9">
        <v>143</v>
      </c>
      <c r="F12" s="9">
        <v>68</v>
      </c>
      <c r="G12" s="9">
        <v>85</v>
      </c>
    </row>
    <row r="13" spans="1:10" s="2" customFormat="1" ht="17.25" customHeight="1">
      <c r="A13" s="10" t="s">
        <v>13</v>
      </c>
      <c r="B13" s="9">
        <v>272</v>
      </c>
      <c r="C13" s="9">
        <v>215</v>
      </c>
      <c r="D13" s="9">
        <v>123</v>
      </c>
      <c r="E13" s="9">
        <v>149</v>
      </c>
      <c r="F13" s="9">
        <v>73</v>
      </c>
      <c r="G13" s="9">
        <v>112</v>
      </c>
    </row>
    <row r="14" spans="1:10" s="2" customFormat="1" ht="17.25" customHeight="1">
      <c r="A14" s="10" t="s">
        <v>12</v>
      </c>
      <c r="B14" s="9">
        <v>211</v>
      </c>
      <c r="C14" s="9">
        <v>218</v>
      </c>
      <c r="D14" s="9">
        <v>115</v>
      </c>
      <c r="E14" s="9">
        <v>113</v>
      </c>
      <c r="F14" s="9">
        <v>91</v>
      </c>
      <c r="G14" s="9">
        <v>114</v>
      </c>
    </row>
    <row r="15" spans="1:10" s="2" customFormat="1" ht="17.25" customHeight="1">
      <c r="A15" s="10" t="s">
        <v>11</v>
      </c>
      <c r="B15" s="9">
        <v>122</v>
      </c>
      <c r="C15" s="9">
        <v>150</v>
      </c>
      <c r="D15" s="9">
        <v>159</v>
      </c>
      <c r="E15" s="9">
        <v>99</v>
      </c>
      <c r="F15" s="9">
        <v>84</v>
      </c>
      <c r="G15" s="9">
        <v>97</v>
      </c>
    </row>
    <row r="16" spans="1:10" s="2" customFormat="1" ht="17.25" customHeight="1">
      <c r="A16" s="10" t="s">
        <v>10</v>
      </c>
      <c r="B16" s="9">
        <v>226</v>
      </c>
      <c r="C16" s="9">
        <v>142</v>
      </c>
      <c r="D16" s="9">
        <v>181</v>
      </c>
      <c r="E16" s="9">
        <v>103</v>
      </c>
      <c r="F16" s="9">
        <v>61</v>
      </c>
      <c r="G16" s="9">
        <v>100</v>
      </c>
    </row>
    <row r="17" spans="1:7" s="2" customFormat="1" ht="17.25" customHeight="1">
      <c r="A17" s="10" t="s">
        <v>9</v>
      </c>
      <c r="B17" s="9">
        <v>233</v>
      </c>
      <c r="C17" s="9">
        <v>116</v>
      </c>
      <c r="D17" s="9">
        <v>128</v>
      </c>
      <c r="E17" s="9">
        <v>143</v>
      </c>
      <c r="F17" s="9">
        <v>77</v>
      </c>
      <c r="G17" s="9">
        <v>87</v>
      </c>
    </row>
    <row r="18" spans="1:7" s="2" customFormat="1" ht="17.25" customHeight="1">
      <c r="A18" s="10" t="s">
        <v>8</v>
      </c>
      <c r="B18" s="9">
        <v>216</v>
      </c>
      <c r="C18" s="9">
        <v>129</v>
      </c>
      <c r="D18" s="9">
        <v>190</v>
      </c>
      <c r="E18" s="9">
        <v>89</v>
      </c>
      <c r="F18" s="9">
        <v>81</v>
      </c>
      <c r="G18" s="9">
        <v>100</v>
      </c>
    </row>
    <row r="19" spans="1:7" s="2" customFormat="1" ht="17.25" customHeight="1">
      <c r="A19" s="10" t="s">
        <v>7</v>
      </c>
      <c r="B19" s="9">
        <v>92</v>
      </c>
      <c r="C19" s="9">
        <v>106</v>
      </c>
      <c r="D19" s="9">
        <v>193</v>
      </c>
      <c r="E19" s="9">
        <v>99</v>
      </c>
      <c r="F19" s="9">
        <v>59</v>
      </c>
      <c r="G19" s="9">
        <v>55</v>
      </c>
    </row>
    <row r="20" spans="1:7" s="2" customFormat="1" ht="17.25" customHeight="1">
      <c r="A20" s="10" t="s">
        <v>6</v>
      </c>
      <c r="B20" s="9">
        <v>133</v>
      </c>
      <c r="C20" s="9">
        <v>78</v>
      </c>
      <c r="D20" s="9">
        <v>128</v>
      </c>
      <c r="E20" s="9">
        <v>49</v>
      </c>
      <c r="F20" s="9">
        <v>45</v>
      </c>
      <c r="G20" s="9"/>
    </row>
    <row r="21" spans="1:7" s="2" customFormat="1" ht="20.100000000000001" customHeight="1" thickBot="1">
      <c r="A21" s="8" t="s">
        <v>5</v>
      </c>
      <c r="B21" s="7">
        <f>SUM(B11:B20)</f>
        <v>1855</v>
      </c>
      <c r="C21" s="7">
        <f>SUM(C9:C20)</f>
        <v>1961</v>
      </c>
      <c r="D21" s="7">
        <f>SUM(D9:D20)</f>
        <v>1769</v>
      </c>
      <c r="E21" s="7">
        <f>SUM(E9:E20)</f>
        <v>1506</v>
      </c>
      <c r="F21" s="7">
        <f>SUM(F9:F20)</f>
        <v>919</v>
      </c>
      <c r="G21" s="7">
        <f>SUM(G9:G20)</f>
        <v>1099</v>
      </c>
    </row>
    <row r="22" spans="1:7" s="2" customFormat="1" ht="36" customHeight="1">
      <c r="A22" s="6" t="s">
        <v>4</v>
      </c>
      <c r="B22" s="5" t="s">
        <v>3</v>
      </c>
      <c r="C22" s="4">
        <f>+C21/B21-1</f>
        <v>5.7142857142857162E-2</v>
      </c>
      <c r="D22" s="4">
        <f>+D21/C21-1</f>
        <v>-9.790922998470164E-2</v>
      </c>
      <c r="E22" s="4">
        <f>+E21/D21-1</f>
        <v>-0.14867156585641605</v>
      </c>
      <c r="F22" s="4">
        <f>+F21/E21-1</f>
        <v>-0.38977423638778219</v>
      </c>
      <c r="G22" s="4">
        <f>+G21/F21-1</f>
        <v>0.19586507072905324</v>
      </c>
    </row>
    <row r="23" spans="1:7" s="2" customFormat="1" ht="20.100000000000001" customHeight="1">
      <c r="A23" s="27" t="s">
        <v>2</v>
      </c>
      <c r="B23" s="27"/>
      <c r="C23" s="27"/>
      <c r="D23" s="31">
        <f>SUM(B21:G21)</f>
        <v>9109</v>
      </c>
      <c r="E23" s="31"/>
      <c r="F23" s="31"/>
      <c r="G23" s="31"/>
    </row>
    <row r="24" spans="1:7" s="2" customFormat="1" ht="34.5" customHeight="1" thickBot="1">
      <c r="A24" s="28" t="s">
        <v>1</v>
      </c>
      <c r="B24" s="28"/>
      <c r="C24" s="28"/>
      <c r="D24" s="32">
        <f>AVERAGE(G9:G20)</f>
        <v>99.909090909090907</v>
      </c>
      <c r="E24" s="32"/>
      <c r="F24" s="32"/>
      <c r="G24" s="32"/>
    </row>
    <row r="25" spans="1:7" s="2" customFormat="1">
      <c r="A25" s="3" t="s">
        <v>0</v>
      </c>
    </row>
    <row r="26" spans="1:7" s="2" customFormat="1" ht="18.75" customHeight="1">
      <c r="A26" s="3"/>
    </row>
  </sheetData>
  <mergeCells count="8">
    <mergeCell ref="A1:C1"/>
    <mergeCell ref="A3:J3"/>
    <mergeCell ref="A6:J6"/>
    <mergeCell ref="A23:C23"/>
    <mergeCell ref="A24:C24"/>
    <mergeCell ref="A4:I4"/>
    <mergeCell ref="D23:G23"/>
    <mergeCell ref="D24:G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55: Registro de casos derivados por la red interactiva para el tratamiento y atención integral de la mujer
Elaboración: UGDS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C3.1.4.1</vt:lpstr>
      <vt:lpstr>C3.1.4.1!Área_de_impresión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2011-12-21T14:39:52Z</dcterms:created>
  <dcterms:modified xsi:type="dcterms:W3CDTF">2011-12-26T20:30:46Z</dcterms:modified>
</cp:coreProperties>
</file>