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C4.1.1.13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H11" i="1"/>
  <c r="G11"/>
  <c r="F11"/>
  <c r="E11"/>
  <c r="D11"/>
  <c r="A11"/>
  <c r="A10"/>
  <c r="I10" s="1"/>
  <c r="C10" s="1"/>
  <c r="A9"/>
  <c r="I9" s="1"/>
  <c r="C9" s="1"/>
  <c r="A8"/>
  <c r="I8" s="1"/>
  <c r="C8" l="1"/>
  <c r="I11"/>
  <c r="C11" s="1"/>
</calcChain>
</file>

<file path=xl/sharedStrings.xml><?xml version="1.0" encoding="utf-8"?>
<sst xmlns="http://schemas.openxmlformats.org/spreadsheetml/2006/main" count="23" uniqueCount="22">
  <si>
    <t>Cuadro Nº 4.1.1.13</t>
  </si>
  <si>
    <t>PERSONAS AFECTADAS POR VIOLENCIA FAMILIAR Y SEXUAL ATENDIDAS POR EL PNCVFS, SEGUN ESTADO DEL AGRESOR EN LA ULTIMA AGRESIÓN Y TIPO DE VIOLENCIA</t>
  </si>
  <si>
    <t>Periodo : Enero - Noviembre  2011</t>
  </si>
  <si>
    <t>Tipo de violencia</t>
  </si>
  <si>
    <t>Total</t>
  </si>
  <si>
    <t>Estado del Agresor en la Ultima Agresión</t>
  </si>
  <si>
    <t>Sobrio</t>
  </si>
  <si>
    <t>Efectos de Alcohol</t>
  </si>
  <si>
    <t>Efectos de drogas</t>
  </si>
  <si>
    <t>Ambos</t>
  </si>
  <si>
    <t>Otro</t>
  </si>
  <si>
    <t>No Espefificado</t>
  </si>
  <si>
    <t>Violencia Psicológica</t>
  </si>
  <si>
    <t>Violencia Física</t>
  </si>
  <si>
    <t>Violencia Sexual</t>
  </si>
  <si>
    <t>Total 1/.</t>
  </si>
  <si>
    <t>1/. Información preliminar</t>
  </si>
  <si>
    <t>Fuente: Sistema de Registro de Casos y Atenciones de Violencia Familiar y Sexual del Centro Emergencia Mujer</t>
  </si>
  <si>
    <t>Elaboración : Unidad Gerencial de Diversificación de Servicios - PNCVFS</t>
  </si>
  <si>
    <t>Abandono</t>
  </si>
  <si>
    <t>Abuso Sexual</t>
  </si>
  <si>
    <t>Explotación Sexual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</si>
</sst>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C298B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theme="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26">
    <xf numFmtId="0" fontId="0" fillId="0" borderId="0" xfId="0"/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3" fontId="3" fillId="0" borderId="0" xfId="0" applyNumberFormat="1" applyFont="1" applyFill="1" applyAlignment="1">
      <alignment vertical="center" wrapText="1"/>
    </xf>
    <xf numFmtId="0" fontId="0" fillId="0" borderId="4" xfId="0" applyFont="1" applyBorder="1" applyAlignment="1">
      <alignment horizontal="left" vertical="center" wrapText="1"/>
    </xf>
    <xf numFmtId="3" fontId="2" fillId="0" borderId="0" xfId="0" applyNumberFormat="1" applyFont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center" vertical="center"/>
    </xf>
    <xf numFmtId="3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3" fontId="2" fillId="0" borderId="7" xfId="0" applyNumberFormat="1" applyFont="1" applyBorder="1" applyAlignment="1">
      <alignment horizontal="center" vertical="center"/>
    </xf>
    <xf numFmtId="3" fontId="10" fillId="3" borderId="7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/>
    </xf>
  </cellXfs>
  <cellStyles count="2">
    <cellStyle name="Normal" xfId="0" builtinId="0"/>
    <cellStyle name="Normal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900" b="1" i="0" strike="noStrike">
                <a:solidFill>
                  <a:srgbClr val="000000"/>
                </a:solidFill>
                <a:latin typeface="Arial Narrow"/>
              </a:rPr>
              <a:t>Gráfico N° 4.1.1.13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900" b="1" i="0" strike="noStrike">
                <a:solidFill>
                  <a:srgbClr val="000000"/>
                </a:solidFill>
                <a:latin typeface="Arial Narrow"/>
              </a:rPr>
              <a:t>PERSONAS AFECTADAS POR VIOLENCIA FAMILIAR Y SEXUAL ATENDIDAS POR EL PNCVFS, SEGÚN  ESTADO DEL AGRESOR EN LA ULTIMA AGRESIÓN Y TIPO DE VIOLENCIA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900" b="1" i="0" strike="noStrike">
                <a:solidFill>
                  <a:srgbClr val="000000"/>
                </a:solidFill>
                <a:latin typeface="Arial Narrow"/>
              </a:rPr>
              <a:t>Ene - Nov 2011</a:t>
            </a:r>
          </a:p>
        </c:rich>
      </c:tx>
      <c:layout/>
    </c:title>
    <c:view3D>
      <c:rotX val="0"/>
      <c:rotY val="30"/>
      <c:depthPercent val="100"/>
      <c:rAngAx val="1"/>
    </c:view3D>
    <c:sideWall>
      <c:spPr>
        <a:ln>
          <a:solidFill>
            <a:sysClr val="windowText" lastClr="000000"/>
          </a:solidFill>
        </a:ln>
      </c:spPr>
    </c:sideWall>
    <c:backWall>
      <c:spPr>
        <a:ln>
          <a:solidFill>
            <a:sysClr val="windowText" lastClr="000000"/>
          </a:solidFill>
        </a:ln>
      </c:spPr>
    </c:backWall>
    <c:plotArea>
      <c:layout>
        <c:manualLayout>
          <c:layoutTarget val="inner"/>
          <c:xMode val="edge"/>
          <c:yMode val="edge"/>
          <c:x val="0.10366161513241126"/>
          <c:y val="0.23606366420515135"/>
          <c:w val="0.69377045403968884"/>
          <c:h val="0.65005305578210781"/>
        </c:manualLayout>
      </c:layout>
      <c:bar3DChart>
        <c:barDir val="bar"/>
        <c:grouping val="clustered"/>
        <c:ser>
          <c:idx val="0"/>
          <c:order val="0"/>
          <c:tx>
            <c:strRef>
              <c:f>C4.1.1.13!$D$7</c:f>
              <c:strCache>
                <c:ptCount val="1"/>
                <c:pt idx="0">
                  <c:v>Sobrio</c:v>
                </c:pt>
              </c:strCache>
            </c:strRef>
          </c:tx>
          <c:dLbls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Bodoni MT"/>
                    <a:ea typeface="Bodoni MT"/>
                    <a:cs typeface="Bodoni MT"/>
                  </a:defRPr>
                </a:pPr>
                <a:endParaRPr lang="es-PE"/>
              </a:p>
            </c:txPr>
            <c:showVal val="1"/>
          </c:dLbls>
          <c:cat>
            <c:strRef>
              <c:f>C4.1.1.13!$B$8:$B$10</c:f>
              <c:strCache>
                <c:ptCount val="3"/>
                <c:pt idx="0">
                  <c:v>Violencia Psicológica</c:v>
                </c:pt>
                <c:pt idx="1">
                  <c:v>Violencia Física</c:v>
                </c:pt>
                <c:pt idx="2">
                  <c:v>Violencia Sexual</c:v>
                </c:pt>
              </c:strCache>
            </c:strRef>
          </c:cat>
          <c:val>
            <c:numRef>
              <c:f>C4.1.1.13!$D$8:$D$10</c:f>
              <c:numCache>
                <c:formatCode>0</c:formatCode>
                <c:ptCount val="3"/>
                <c:pt idx="0">
                  <c:v>14848.571939057476</c:v>
                </c:pt>
                <c:pt idx="1">
                  <c:v>10133.26072310505</c:v>
                </c:pt>
                <c:pt idx="2">
                  <c:v>3590.3125602222335</c:v>
                </c:pt>
              </c:numCache>
            </c:numRef>
          </c:val>
        </c:ser>
        <c:ser>
          <c:idx val="1"/>
          <c:order val="1"/>
          <c:tx>
            <c:strRef>
              <c:f>C4.1.1.13!$E$7</c:f>
              <c:strCache>
                <c:ptCount val="1"/>
                <c:pt idx="0">
                  <c:v>Efectos de Alcohol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dLbls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Bodoni MT"/>
                    <a:ea typeface="Bodoni MT"/>
                    <a:cs typeface="Bodoni MT"/>
                  </a:defRPr>
                </a:pPr>
                <a:endParaRPr lang="es-PE"/>
              </a:p>
            </c:txPr>
            <c:showVal val="1"/>
          </c:dLbls>
          <c:cat>
            <c:strRef>
              <c:f>C4.1.1.13!$B$8:$B$10</c:f>
              <c:strCache>
                <c:ptCount val="3"/>
                <c:pt idx="0">
                  <c:v>Violencia Psicológica</c:v>
                </c:pt>
                <c:pt idx="1">
                  <c:v>Violencia Física</c:v>
                </c:pt>
                <c:pt idx="2">
                  <c:v>Violencia Sexual</c:v>
                </c:pt>
              </c:strCache>
            </c:strRef>
          </c:cat>
          <c:val>
            <c:numRef>
              <c:f>C4.1.1.13!$E$8:$E$10</c:f>
              <c:numCache>
                <c:formatCode>0</c:formatCode>
                <c:ptCount val="3"/>
                <c:pt idx="0">
                  <c:v>4168.1663905915248</c:v>
                </c:pt>
                <c:pt idx="1">
                  <c:v>4241.8553153687581</c:v>
                </c:pt>
                <c:pt idx="2">
                  <c:v>534.80071227543203</c:v>
                </c:pt>
              </c:numCache>
            </c:numRef>
          </c:val>
        </c:ser>
        <c:ser>
          <c:idx val="2"/>
          <c:order val="2"/>
          <c:tx>
            <c:strRef>
              <c:f>C4.1.1.13!$F$7</c:f>
              <c:strCache>
                <c:ptCount val="1"/>
                <c:pt idx="0">
                  <c:v>Efectos de drogas</c:v>
                </c:pt>
              </c:strCache>
            </c:strRef>
          </c:tx>
          <c:dLbls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Bodoni MT"/>
                    <a:ea typeface="Bodoni MT"/>
                    <a:cs typeface="Bodoni MT"/>
                  </a:defRPr>
                </a:pPr>
                <a:endParaRPr lang="es-PE"/>
              </a:p>
            </c:txPr>
            <c:showVal val="1"/>
          </c:dLbls>
          <c:cat>
            <c:strRef>
              <c:f>C4.1.1.13!$B$8:$B$10</c:f>
              <c:strCache>
                <c:ptCount val="3"/>
                <c:pt idx="0">
                  <c:v>Violencia Psicológica</c:v>
                </c:pt>
                <c:pt idx="1">
                  <c:v>Violencia Física</c:v>
                </c:pt>
                <c:pt idx="2">
                  <c:v>Violencia Sexual</c:v>
                </c:pt>
              </c:strCache>
            </c:strRef>
          </c:cat>
          <c:val>
            <c:numRef>
              <c:f>C4.1.1.13!$F$8:$F$10</c:f>
              <c:numCache>
                <c:formatCode>0</c:formatCode>
                <c:ptCount val="3"/>
                <c:pt idx="0">
                  <c:v>126.56121836699693</c:v>
                </c:pt>
                <c:pt idx="1">
                  <c:v>103.52167548011268</c:v>
                </c:pt>
                <c:pt idx="2">
                  <c:v>30.520637346077962</c:v>
                </c:pt>
              </c:numCache>
            </c:numRef>
          </c:val>
        </c:ser>
        <c:ser>
          <c:idx val="3"/>
          <c:order val="3"/>
          <c:tx>
            <c:strRef>
              <c:f>C4.1.1.13!$G$7</c:f>
              <c:strCache>
                <c:ptCount val="1"/>
                <c:pt idx="0">
                  <c:v>Ambos</c:v>
                </c:pt>
              </c:strCache>
            </c:strRef>
          </c:tx>
          <c:spPr>
            <a:solidFill>
              <a:srgbClr val="7030A0"/>
            </a:solidFill>
          </c:spPr>
          <c:dLbls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Bodoni MT"/>
                    <a:ea typeface="Bodoni MT"/>
                    <a:cs typeface="Bodoni MT"/>
                  </a:defRPr>
                </a:pPr>
                <a:endParaRPr lang="es-PE"/>
              </a:p>
            </c:txPr>
            <c:showVal val="1"/>
          </c:dLbls>
          <c:cat>
            <c:strRef>
              <c:f>C4.1.1.13!$B$8:$B$10</c:f>
              <c:strCache>
                <c:ptCount val="3"/>
                <c:pt idx="0">
                  <c:v>Violencia Psicológica</c:v>
                </c:pt>
                <c:pt idx="1">
                  <c:v>Violencia Física</c:v>
                </c:pt>
                <c:pt idx="2">
                  <c:v>Violencia Sexual</c:v>
                </c:pt>
              </c:strCache>
            </c:strRef>
          </c:cat>
          <c:val>
            <c:numRef>
              <c:f>C4.1.1.13!$G$8:$G$10</c:f>
              <c:numCache>
                <c:formatCode>0</c:formatCode>
                <c:ptCount val="3"/>
                <c:pt idx="0">
                  <c:v>159.98056986791755</c:v>
                </c:pt>
                <c:pt idx="1">
                  <c:v>147.58029312725361</c:v>
                </c:pt>
                <c:pt idx="2">
                  <c:v>30.576162362236587</c:v>
                </c:pt>
              </c:numCache>
            </c:numRef>
          </c:val>
        </c:ser>
        <c:ser>
          <c:idx val="4"/>
          <c:order val="4"/>
          <c:tx>
            <c:strRef>
              <c:f>C4.1.1.13!$H$7</c:f>
              <c:strCache>
                <c:ptCount val="1"/>
                <c:pt idx="0">
                  <c:v>Otro</c:v>
                </c:pt>
              </c:strCache>
            </c:strRef>
          </c:tx>
          <c:dLbls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Bodoni MT"/>
                    <a:ea typeface="Bodoni MT"/>
                    <a:cs typeface="Bodoni MT"/>
                  </a:defRPr>
                </a:pPr>
                <a:endParaRPr lang="es-PE"/>
              </a:p>
            </c:txPr>
            <c:showVal val="1"/>
          </c:dLbls>
          <c:cat>
            <c:strRef>
              <c:f>C4.1.1.13!$B$8:$B$10</c:f>
              <c:strCache>
                <c:ptCount val="3"/>
                <c:pt idx="0">
                  <c:v>Violencia Psicológica</c:v>
                </c:pt>
                <c:pt idx="1">
                  <c:v>Violencia Física</c:v>
                </c:pt>
                <c:pt idx="2">
                  <c:v>Violencia Sexual</c:v>
                </c:pt>
              </c:strCache>
            </c:strRef>
          </c:cat>
          <c:val>
            <c:numRef>
              <c:f>C4.1.1.13!$H$8:$H$10</c:f>
              <c:numCache>
                <c:formatCode>0</c:formatCode>
                <c:ptCount val="3"/>
                <c:pt idx="0">
                  <c:v>34.481038483898338</c:v>
                </c:pt>
                <c:pt idx="1">
                  <c:v>27.354377312659658</c:v>
                </c:pt>
                <c:pt idx="2">
                  <c:v>21.328769254525504</c:v>
                </c:pt>
              </c:numCache>
            </c:numRef>
          </c:val>
        </c:ser>
        <c:ser>
          <c:idx val="5"/>
          <c:order val="5"/>
          <c:tx>
            <c:strRef>
              <c:f>C4.1.1.13!$I$7</c:f>
              <c:strCache>
                <c:ptCount val="1"/>
                <c:pt idx="0">
                  <c:v>No Espefificado</c:v>
                </c:pt>
              </c:strCache>
            </c:strRef>
          </c:tx>
          <c:spPr>
            <a:solidFill>
              <a:srgbClr val="C00000"/>
            </a:solidFill>
          </c:spPr>
          <c:dLbls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Bodoni MT"/>
                    <a:ea typeface="Bodoni MT"/>
                    <a:cs typeface="Bodoni MT"/>
                  </a:defRPr>
                </a:pPr>
                <a:endParaRPr lang="es-PE"/>
              </a:p>
            </c:txPr>
            <c:showVal val="1"/>
          </c:dLbls>
          <c:cat>
            <c:strRef>
              <c:f>C4.1.1.13!$B$8:$B$10</c:f>
              <c:strCache>
                <c:ptCount val="3"/>
                <c:pt idx="0">
                  <c:v>Violencia Psicológica</c:v>
                </c:pt>
                <c:pt idx="1">
                  <c:v>Violencia Física</c:v>
                </c:pt>
                <c:pt idx="2">
                  <c:v>Violencia Sexual</c:v>
                </c:pt>
              </c:strCache>
            </c:strRef>
          </c:cat>
          <c:val>
            <c:numRef>
              <c:f>C4.1.1.13!$I$8:$I$10</c:f>
              <c:numCache>
                <c:formatCode>#,##0</c:formatCode>
                <c:ptCount val="3"/>
                <c:pt idx="0">
                  <c:v>14.471421961083252</c:v>
                </c:pt>
                <c:pt idx="1">
                  <c:v>19.45369573102289</c:v>
                </c:pt>
                <c:pt idx="2">
                  <c:v>12.202500087749286</c:v>
                </c:pt>
              </c:numCache>
            </c:numRef>
          </c:val>
        </c:ser>
        <c:shape val="cylinder"/>
        <c:axId val="120020992"/>
        <c:axId val="120022528"/>
        <c:axId val="0"/>
      </c:bar3DChart>
      <c:catAx>
        <c:axId val="120020992"/>
        <c:scaling>
          <c:orientation val="minMax"/>
        </c:scaling>
        <c:axPos val="l"/>
        <c:numFmt formatCode="General" sourceLinked="1"/>
        <c:maj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120022528"/>
        <c:crosses val="autoZero"/>
        <c:auto val="1"/>
        <c:lblAlgn val="ctr"/>
        <c:lblOffset val="100"/>
      </c:catAx>
      <c:valAx>
        <c:axId val="120022528"/>
        <c:scaling>
          <c:orientation val="minMax"/>
        </c:scaling>
        <c:axPos val="b"/>
        <c:majorGridlines/>
        <c:numFmt formatCode="0" sourceLinked="1"/>
        <c:maj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1200209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851951570569782"/>
          <c:y val="0.39002468905036747"/>
          <c:w val="0.15882296164592341"/>
          <c:h val="0.36756684346207485"/>
        </c:manualLayout>
      </c:layout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PE"/>
        </a:p>
      </c:txPr>
    </c:legend>
    <c:plotVisOnly val="1"/>
    <c:dispBlanksAs val="gap"/>
  </c:chart>
  <c:spPr>
    <a:ln w="19050"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14</xdr:row>
      <xdr:rowOff>95250</xdr:rowOff>
    </xdr:from>
    <xdr:to>
      <xdr:col>8</xdr:col>
      <xdr:colOff>581025</xdr:colOff>
      <xdr:row>31</xdr:row>
      <xdr:rowOff>57150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</xdr:colOff>
      <xdr:row>33</xdr:row>
      <xdr:rowOff>32108</xdr:rowOff>
    </xdr:from>
    <xdr:to>
      <xdr:col>8</xdr:col>
      <xdr:colOff>513709</xdr:colOff>
      <xdr:row>43</xdr:row>
      <xdr:rowOff>2</xdr:rowOff>
    </xdr:to>
    <xdr:sp macro="" textlink="">
      <xdr:nvSpPr>
        <xdr:cNvPr id="3" name="2 Rectángulo"/>
        <xdr:cNvSpPr/>
      </xdr:nvSpPr>
      <xdr:spPr>
        <a:xfrm>
          <a:off x="76202" y="7747358"/>
          <a:ext cx="5876282" cy="1872894"/>
        </a:xfrm>
        <a:prstGeom prst="rect">
          <a:avLst/>
        </a:prstGeom>
        <a:noFill/>
        <a:ln>
          <a:noFill/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just">
            <a:lnSpc>
              <a:spcPct val="150000"/>
            </a:lnSpc>
          </a:pPr>
          <a:r>
            <a:rPr lang="es-PE" sz="1100" i="1" baseline="0">
              <a:solidFill>
                <a:sysClr val="windowText" lastClr="000000"/>
              </a:solidFill>
              <a:latin typeface="+mn-lt"/>
              <a:cs typeface="Times New Roman" pitchFamily="18" charset="0"/>
            </a:rPr>
            <a:t>De los casos registrados de personas afectadas por violencia familiar y sexual en los Centros Emergencia Mujer a nivel nacional durante el periodo de enero a noviembre del 2011, según el tipo de violencia y estado del agresor en la ultima agresión; se ha observado que para los tres tipos de violencia predomina que el estado del agresor es </a:t>
          </a:r>
          <a:r>
            <a:rPr lang="es-PE" sz="1100" b="1" i="1" baseline="0">
              <a:solidFill>
                <a:sysClr val="windowText" lastClr="000000"/>
              </a:solidFill>
              <a:latin typeface="+mn-lt"/>
              <a:cs typeface="Times New Roman" pitchFamily="18" charset="0"/>
            </a:rPr>
            <a:t>sobrio</a:t>
          </a:r>
          <a:r>
            <a:rPr lang="es-PE" sz="1100" i="1" baseline="0">
              <a:solidFill>
                <a:sysClr val="windowText" lastClr="000000"/>
              </a:solidFill>
              <a:latin typeface="+mn-lt"/>
              <a:cs typeface="Times New Roman" pitchFamily="18" charset="0"/>
            </a:rPr>
            <a:t>, cuando agredio a su victima tal como se puede apreciar en el gráfico previo.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arleny_Llanos\UGDS\Carpeta%20Magica\2011\Noviembre\BOLET&#205;N%20NOVIEMBRE%202011\IV.%20ATENCI&#211;N%20VFS\4.1%20ESTAD&#205;STICAS%20CEM\4.1.1%20GLOBA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4.1.1.1"/>
      <sheetName val="C4.1.1.2"/>
      <sheetName val="C4.1.1.3"/>
      <sheetName val="C4.1.1.4"/>
      <sheetName val="C4.1.1.5"/>
      <sheetName val="C4.1.1.6"/>
      <sheetName val="C4.1.1.7"/>
      <sheetName val="C4.1.1.8"/>
      <sheetName val="C4.1.1.9"/>
      <sheetName val="C4.1.1.10"/>
      <sheetName val="C4.1.1.11"/>
      <sheetName val="C4.1.1.12"/>
      <sheetName val="C4.1.1.13"/>
      <sheetName val="C4.1.1.14"/>
      <sheetName val="C4.1.1.15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C9">
            <v>19352.232578328898</v>
          </cell>
        </row>
        <row r="10">
          <cell r="C10">
            <v>14673.026080124857</v>
          </cell>
        </row>
        <row r="11">
          <cell r="C11">
            <v>4219.7413415482551</v>
          </cell>
        </row>
        <row r="12">
          <cell r="C12">
            <v>38245.000000002008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3"/>
  <sheetViews>
    <sheetView showGridLines="0" tabSelected="1" view="pageBreakPreview" zoomScaleNormal="80" zoomScaleSheetLayoutView="100" workbookViewId="0"/>
  </sheetViews>
  <sheetFormatPr baseColWidth="10" defaultRowHeight="15"/>
  <cols>
    <col min="1" max="1" width="1.140625" style="3" customWidth="1"/>
    <col min="2" max="2" width="22.140625" style="3" customWidth="1"/>
    <col min="3" max="9" width="9.7109375" style="3" customWidth="1"/>
    <col min="10" max="16384" width="11.42578125" style="3"/>
  </cols>
  <sheetData>
    <row r="1" spans="1:9" s="1" customFormat="1" ht="21">
      <c r="B1" s="2" t="s">
        <v>0</v>
      </c>
      <c r="C1" s="2"/>
      <c r="D1" s="2"/>
      <c r="E1" s="2"/>
      <c r="F1" s="2"/>
    </row>
    <row r="2" spans="1:9" ht="6" customHeight="1">
      <c r="B2" s="4"/>
      <c r="C2" s="5"/>
      <c r="D2" s="5"/>
      <c r="E2" s="5"/>
      <c r="F2" s="5"/>
    </row>
    <row r="3" spans="1:9" s="6" customFormat="1" ht="50.25" customHeight="1">
      <c r="B3" s="7" t="s">
        <v>1</v>
      </c>
      <c r="C3" s="8"/>
      <c r="D3" s="8"/>
      <c r="E3" s="8"/>
      <c r="F3" s="8"/>
      <c r="G3" s="8"/>
      <c r="H3" s="8"/>
      <c r="I3" s="8"/>
    </row>
    <row r="4" spans="1:9">
      <c r="B4" s="5" t="s">
        <v>2</v>
      </c>
      <c r="C4" s="5"/>
      <c r="D4" s="5"/>
      <c r="E4" s="5"/>
      <c r="F4" s="5"/>
    </row>
    <row r="5" spans="1:9" ht="6" customHeight="1" thickBot="1"/>
    <row r="6" spans="1:9" ht="33" customHeight="1" thickBot="1">
      <c r="B6" s="9" t="s">
        <v>3</v>
      </c>
      <c r="C6" s="9" t="s">
        <v>4</v>
      </c>
      <c r="D6" s="10" t="s">
        <v>5</v>
      </c>
      <c r="E6" s="10"/>
      <c r="F6" s="10"/>
      <c r="G6" s="10"/>
      <c r="H6" s="10"/>
      <c r="I6" s="10"/>
    </row>
    <row r="7" spans="1:9" ht="39" thickBot="1">
      <c r="B7" s="9"/>
      <c r="C7" s="9"/>
      <c r="D7" s="11" t="s">
        <v>6</v>
      </c>
      <c r="E7" s="11" t="s">
        <v>7</v>
      </c>
      <c r="F7" s="11" t="s">
        <v>8</v>
      </c>
      <c r="G7" s="11" t="s">
        <v>9</v>
      </c>
      <c r="H7" s="11" t="s">
        <v>10</v>
      </c>
      <c r="I7" s="11" t="s">
        <v>11</v>
      </c>
    </row>
    <row r="8" spans="1:9" s="17" customFormat="1" ht="25.5" customHeight="1">
      <c r="A8" s="12">
        <f>[1]C4.1.1.7!C9</f>
        <v>19352.232578328898</v>
      </c>
      <c r="B8" s="13" t="s">
        <v>12</v>
      </c>
      <c r="C8" s="14">
        <f>SUM(D8:I8)</f>
        <v>19352.232578328898</v>
      </c>
      <c r="D8" s="15">
        <v>14848.571939057476</v>
      </c>
      <c r="E8" s="15">
        <v>4168.1663905915248</v>
      </c>
      <c r="F8" s="15">
        <v>126.56121836699693</v>
      </c>
      <c r="G8" s="15">
        <v>159.98056986791755</v>
      </c>
      <c r="H8" s="15">
        <v>34.481038483898338</v>
      </c>
      <c r="I8" s="16">
        <f>+A8-(D8+E8+F8+G8+H8)</f>
        <v>14.471421961083252</v>
      </c>
    </row>
    <row r="9" spans="1:9" s="17" customFormat="1" ht="25.5" customHeight="1">
      <c r="A9" s="12">
        <f>[1]C4.1.1.7!C10</f>
        <v>14673.026080124857</v>
      </c>
      <c r="B9" s="18" t="s">
        <v>13</v>
      </c>
      <c r="C9" s="14">
        <f>SUM(D9:I9)</f>
        <v>14673.026080124857</v>
      </c>
      <c r="D9" s="15">
        <v>10133.26072310505</v>
      </c>
      <c r="E9" s="15">
        <v>4241.8553153687581</v>
      </c>
      <c r="F9" s="15">
        <v>103.52167548011268</v>
      </c>
      <c r="G9" s="15">
        <v>147.58029312725361</v>
      </c>
      <c r="H9" s="15">
        <v>27.354377312659658</v>
      </c>
      <c r="I9" s="16">
        <f>+A9-(H9+G9+F9+E9+D9)</f>
        <v>19.45369573102289</v>
      </c>
    </row>
    <row r="10" spans="1:9" s="17" customFormat="1" ht="25.5" customHeight="1">
      <c r="A10" s="12">
        <f>[1]C4.1.1.7!C11</f>
        <v>4219.7413415482551</v>
      </c>
      <c r="B10" s="18" t="s">
        <v>14</v>
      </c>
      <c r="C10" s="14">
        <f>SUM(D10:I10)</f>
        <v>4219.7413415482542</v>
      </c>
      <c r="D10" s="15">
        <v>3590.3125602222335</v>
      </c>
      <c r="E10" s="15">
        <v>534.80071227543203</v>
      </c>
      <c r="F10" s="15">
        <v>30.520637346077962</v>
      </c>
      <c r="G10" s="15">
        <v>30.576162362236587</v>
      </c>
      <c r="H10" s="15">
        <v>21.328769254525504</v>
      </c>
      <c r="I10" s="16">
        <f>+A10-(H10+G10+F10+E10+D10)</f>
        <v>12.202500087749286</v>
      </c>
    </row>
    <row r="11" spans="1:9" ht="30" customHeight="1" thickBot="1">
      <c r="A11" s="12">
        <f>[1]C4.1.1.7!C12</f>
        <v>38245.000000002008</v>
      </c>
      <c r="B11" s="19" t="s">
        <v>15</v>
      </c>
      <c r="C11" s="20">
        <f>SUM(D11:I11)</f>
        <v>38245.000000002008</v>
      </c>
      <c r="D11" s="21">
        <f t="shared" ref="D11:I11" si="0">SUM(D8:D10)</f>
        <v>28572.145222384759</v>
      </c>
      <c r="E11" s="21">
        <f t="shared" si="0"/>
        <v>8944.8224182357153</v>
      </c>
      <c r="F11" s="21">
        <f t="shared" si="0"/>
        <v>260.60353119318756</v>
      </c>
      <c r="G11" s="21">
        <f t="shared" si="0"/>
        <v>338.13702535740777</v>
      </c>
      <c r="H11" s="21">
        <f t="shared" si="0"/>
        <v>83.164185051083507</v>
      </c>
      <c r="I11" s="21">
        <f t="shared" si="0"/>
        <v>46.127617779855427</v>
      </c>
    </row>
    <row r="12" spans="1:9">
      <c r="B12" s="22" t="s">
        <v>16</v>
      </c>
      <c r="C12" s="23"/>
      <c r="D12" s="23"/>
      <c r="E12" s="23"/>
      <c r="F12" s="23"/>
    </row>
    <row r="13" spans="1:9">
      <c r="B13" s="22" t="s">
        <v>17</v>
      </c>
      <c r="C13" s="23"/>
    </row>
    <row r="14" spans="1:9">
      <c r="B14" s="22" t="s">
        <v>18</v>
      </c>
      <c r="C14" s="23"/>
      <c r="D14" s="23"/>
      <c r="E14" s="23"/>
      <c r="F14" s="23"/>
    </row>
    <row r="15" spans="1:9">
      <c r="B15" s="23"/>
      <c r="C15" s="23"/>
    </row>
    <row r="16" spans="1:9" ht="15.75" customHeight="1"/>
    <row r="18" spans="2:3">
      <c r="B18" s="24"/>
      <c r="C18" s="24"/>
    </row>
    <row r="19" spans="2:3">
      <c r="B19" s="24" t="s">
        <v>19</v>
      </c>
      <c r="C19" s="24"/>
    </row>
    <row r="20" spans="2:3">
      <c r="B20" s="24" t="s">
        <v>20</v>
      </c>
      <c r="C20" s="24"/>
    </row>
    <row r="21" spans="2:3">
      <c r="B21" s="24" t="s">
        <v>21</v>
      </c>
      <c r="C21" s="24"/>
    </row>
    <row r="22" spans="2:3">
      <c r="B22" s="24"/>
      <c r="C22" s="24"/>
    </row>
    <row r="23" spans="2:3">
      <c r="B23" s="6"/>
      <c r="C23" s="6"/>
    </row>
    <row r="24" spans="2:3">
      <c r="B24" s="6"/>
      <c r="C24" s="6"/>
    </row>
    <row r="25" spans="2:3">
      <c r="B25" s="6"/>
      <c r="C25" s="6"/>
    </row>
    <row r="33" spans="2:2">
      <c r="B33" s="25" t="s">
        <v>17</v>
      </c>
    </row>
  </sheetData>
  <mergeCells count="4">
    <mergeCell ref="B3:I3"/>
    <mergeCell ref="B6:B7"/>
    <mergeCell ref="C6:C7"/>
    <mergeCell ref="D6:I6"/>
  </mergeCells>
  <printOptions horizontalCentered="1"/>
  <pageMargins left="0.59055118110236227" right="0.59055118110236227" top="0.74803149606299213" bottom="0.74803149606299213" header="0" footer="0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C4.1.1.13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mllanos</cp:lastModifiedBy>
  <dcterms:created xsi:type="dcterms:W3CDTF">2011-12-26T20:39:48Z</dcterms:created>
  <dcterms:modified xsi:type="dcterms:W3CDTF">2011-12-26T20:39:59Z</dcterms:modified>
</cp:coreProperties>
</file>