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1.4" sheetId="1" r:id="rId1"/>
  </sheets>
  <calcPr calcId="124519"/>
</workbook>
</file>

<file path=xl/calcChain.xml><?xml version="1.0" encoding="utf-8"?>
<calcChain xmlns="http://schemas.openxmlformats.org/spreadsheetml/2006/main">
  <c r="M20" i="1"/>
  <c r="L20"/>
  <c r="I20"/>
  <c r="H20"/>
  <c r="K19"/>
  <c r="G19"/>
  <c r="C19" s="1"/>
  <c r="E19"/>
  <c r="D19"/>
  <c r="K18"/>
  <c r="G18"/>
  <c r="E18"/>
  <c r="D18"/>
  <c r="C18"/>
  <c r="K17"/>
  <c r="G17"/>
  <c r="C17" s="1"/>
  <c r="E17"/>
  <c r="D17"/>
  <c r="K16"/>
  <c r="G16"/>
  <c r="E16"/>
  <c r="D16"/>
  <c r="C16"/>
  <c r="K15"/>
  <c r="G15"/>
  <c r="C15" s="1"/>
  <c r="E15"/>
  <c r="D15"/>
  <c r="K14"/>
  <c r="G14"/>
  <c r="E14"/>
  <c r="D14"/>
  <c r="C14"/>
  <c r="K13"/>
  <c r="G13"/>
  <c r="C13" s="1"/>
  <c r="E13"/>
  <c r="D13"/>
  <c r="K12"/>
  <c r="G12"/>
  <c r="E12"/>
  <c r="D12"/>
  <c r="C12"/>
  <c r="K11"/>
  <c r="G11"/>
  <c r="C11" s="1"/>
  <c r="E11"/>
  <c r="D11"/>
  <c r="K10"/>
  <c r="G10"/>
  <c r="E10"/>
  <c r="D10"/>
  <c r="C10"/>
  <c r="K9"/>
  <c r="G9"/>
  <c r="C9" s="1"/>
  <c r="E9"/>
  <c r="D9"/>
  <c r="K8"/>
  <c r="K20" s="1"/>
  <c r="G8"/>
  <c r="G20" s="1"/>
  <c r="E8"/>
  <c r="E20" s="1"/>
  <c r="D8"/>
  <c r="D20" s="1"/>
  <c r="C8"/>
  <c r="C20" l="1"/>
</calcChain>
</file>

<file path=xl/sharedStrings.xml><?xml version="1.0" encoding="utf-8"?>
<sst xmlns="http://schemas.openxmlformats.org/spreadsheetml/2006/main" count="46" uniqueCount="39">
  <si>
    <t>Cuadro Nº 4.1.1.4</t>
  </si>
  <si>
    <t>PERSONAS AFECTADAS POR VIOLENCIA FAMILIAR Y SEXUAL ATENDIDAS POR EL PNCVFS, SEGUN CONDICIÓN DE LA ATENCION, SEXO Y MES</t>
  </si>
  <si>
    <t>Periodo : Enero - Noviembre  2011</t>
  </si>
  <si>
    <t>Mes</t>
  </si>
  <si>
    <t>Total</t>
  </si>
  <si>
    <t>Personas atendidas 
por primera vez 
(Caso Nuevo)</t>
  </si>
  <si>
    <t>Personas atendidas 
por reincidencia 
(Caso Reincidente)</t>
  </si>
  <si>
    <t>Personas Atendidas</t>
  </si>
  <si>
    <t>Mujer</t>
  </si>
  <si>
    <t>Hombre</t>
  </si>
  <si>
    <t>Sub Total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</si>
  <si>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</si>
  <si>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</si>
  <si>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</si>
  <si>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</si>
  <si>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</si>
  <si>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</si>
  <si>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</si>
  <si>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</si>
  <si>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</si>
  <si>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</si>
  <si>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</si>
  <si>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</si>
  <si>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</si>
  <si>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</si>
  <si>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</si>
  <si>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</si>
  <si>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Set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</si>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</sst>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left" vertical="center" indent="4"/>
    </xf>
    <xf numFmtId="0" fontId="10" fillId="0" borderId="0" xfId="0" applyFont="1" applyAlignment="1">
      <alignment horizontal="justify"/>
    </xf>
    <xf numFmtId="9" fontId="1" fillId="0" borderId="0" xfId="1" applyFont="1" applyAlignment="1">
      <alignment vertical="center" wrapText="1"/>
    </xf>
  </cellXfs>
  <cellStyles count="3">
    <cellStyle name="Normal" xfId="0" builtinId="0"/>
    <cellStyle name="Normal 4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Gráfico N° 4.1.1.4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PERSONAS AFECTADAS POR VIOLENCIA FAMILIAR Y SEXUAL ATENDIDAS POR EL PNCVFS SEGÚN MES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strike="noStrike">
                <a:solidFill>
                  <a:srgbClr val="000000"/>
                </a:solidFill>
                <a:latin typeface="Arial"/>
                <a:cs typeface="Arial"/>
              </a:rPr>
              <a:t>Ene - Nov 2011</a:t>
            </a:r>
          </a:p>
        </c:rich>
      </c:tx>
      <c:layout>
        <c:manualLayout>
          <c:xMode val="edge"/>
          <c:yMode val="edge"/>
          <c:x val="0.14321510206481111"/>
          <c:y val="1.3703665631874348E-2"/>
        </c:manualLayout>
      </c:layout>
    </c:title>
    <c:plotArea>
      <c:layout>
        <c:manualLayout>
          <c:layoutTarget val="inner"/>
          <c:xMode val="edge"/>
          <c:yMode val="edge"/>
          <c:x val="8.4306042770525336E-2"/>
          <c:y val="0.24769904882727711"/>
          <c:w val="0.89515337010584151"/>
          <c:h val="0.58239904502956552"/>
        </c:manualLayout>
      </c:layout>
      <c:lineChart>
        <c:grouping val="standard"/>
        <c:ser>
          <c:idx val="0"/>
          <c:order val="0"/>
          <c:marker>
            <c:symbol val="circle"/>
            <c:size val="7"/>
          </c:marker>
          <c:dLbls>
            <c:dLbl>
              <c:idx val="0"/>
              <c:layout>
                <c:manualLayout>
                  <c:x val="-3.3533700046483012E-2"/>
                  <c:y val="-3.546015963650259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991994223556066E-2"/>
                  <c:y val="-4.389056312420613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7553799284883106E-3"/>
                  <c:y val="-3.087231570387005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1011163628297084E-2"/>
                  <c:y val="-5.492348704453723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2256512116506623E-2"/>
                  <c:y val="-6.539613357729764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762093930655165E-2"/>
                  <c:y val="-6.539613357729764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8064491981593442E-2"/>
                  <c:y val="-6.154061469390016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4034043393621815E-2"/>
                  <c:y val="-4.759637502424968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1179053471412242E-2"/>
                  <c:y val="-4.683865222576017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1.9255821095365399E-2"/>
                  <c:y val="-5.44763321453094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7466119853339606E-2"/>
                  <c:y val="-5.804506312111650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2875883591664792E-16"/>
                  <c:y val="-8.6312566756313935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b"/>
            <c:showVal val="1"/>
          </c:dLbls>
          <c:cat>
            <c:strRef>
              <c:f>C4.1.1.4!$A$8:$A$18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C4.1.1.4!$C$8:$C$18</c:f>
              <c:numCache>
                <c:formatCode>#,##0</c:formatCode>
                <c:ptCount val="11"/>
                <c:pt idx="0">
                  <c:v>3784</c:v>
                </c:pt>
                <c:pt idx="1">
                  <c:v>3683.9999999999036</c:v>
                </c:pt>
                <c:pt idx="2">
                  <c:v>4053.0000000001678</c:v>
                </c:pt>
                <c:pt idx="3">
                  <c:v>3289.9999999999077</c:v>
                </c:pt>
                <c:pt idx="4">
                  <c:v>3341.9999999999968</c:v>
                </c:pt>
                <c:pt idx="5">
                  <c:v>3211.000000000116</c:v>
                </c:pt>
                <c:pt idx="6">
                  <c:v>2906.999999999965</c:v>
                </c:pt>
                <c:pt idx="7">
                  <c:v>3553.0000000000896</c:v>
                </c:pt>
                <c:pt idx="8">
                  <c:v>3540.9999999998608</c:v>
                </c:pt>
                <c:pt idx="9">
                  <c:v>3235.9999999999104</c:v>
                </c:pt>
                <c:pt idx="10">
                  <c:v>3643.9999999998954</c:v>
                </c:pt>
              </c:numCache>
            </c:numRef>
          </c:val>
        </c:ser>
        <c:marker val="1"/>
        <c:axId val="107595648"/>
        <c:axId val="114533504"/>
      </c:lineChart>
      <c:catAx>
        <c:axId val="1075956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533504"/>
        <c:crosses val="autoZero"/>
        <c:auto val="1"/>
        <c:lblAlgn val="ctr"/>
        <c:lblOffset val="100"/>
      </c:catAx>
      <c:valAx>
        <c:axId val="114533504"/>
        <c:scaling>
          <c:orientation val="minMax"/>
          <c:min val="0"/>
        </c:scaling>
        <c:axPos val="l"/>
        <c:majorGridlines>
          <c:spPr>
            <a:ln w="3175">
              <a:prstDash val="sysDot"/>
            </a:ln>
          </c:spPr>
        </c:majorGridlines>
        <c:numFmt formatCode="#,##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0759564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</c:chart>
  <c:spPr>
    <a:ln w="19050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24</xdr:row>
      <xdr:rowOff>123825</xdr:rowOff>
    </xdr:from>
    <xdr:to>
      <xdr:col>12</xdr:col>
      <xdr:colOff>447675</xdr:colOff>
      <xdr:row>43</xdr:row>
      <xdr:rowOff>152400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</xdr:row>
      <xdr:rowOff>165099</xdr:rowOff>
    </xdr:from>
    <xdr:to>
      <xdr:col>12</xdr:col>
      <xdr:colOff>714375</xdr:colOff>
      <xdr:row>55</xdr:row>
      <xdr:rowOff>187778</xdr:rowOff>
    </xdr:to>
    <xdr:sp macro="" textlink="">
      <xdr:nvSpPr>
        <xdr:cNvPr id="3" name="2 Rectángulo"/>
        <xdr:cNvSpPr/>
      </xdr:nvSpPr>
      <xdr:spPr>
        <a:xfrm>
          <a:off x="0" y="10709274"/>
          <a:ext cx="7829550" cy="1746704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En el periodo de enero a noviembre del 2011 a través de los Centros Emergencia Mujer a nivel nacional, se han atendido 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38,245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 de personas afectadas por violencia familiar y sexual</a:t>
          </a:r>
          <a:r>
            <a:rPr lang="es-PE" sz="1400" i="1" baseline="0">
              <a:solidFill>
                <a:srgbClr val="FF0000"/>
              </a:solidFill>
              <a:latin typeface="+mn-lt"/>
              <a:cs typeface="Times New Roman" pitchFamily="18" charset="0"/>
            </a:rPr>
            <a:t>.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El gráfico nos muestra incremento porcentual de un</a:t>
          </a:r>
          <a:r>
            <a:rPr lang="es-PE" sz="14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13%  </a:t>
          </a:r>
          <a:r>
            <a:rPr lang="es-PE" sz="14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 los casos del mes de noviembre con respecto al mes de setiembre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</a:t>
          </a:r>
          <a:endParaRPr lang="es-PE" sz="1400" i="1" baseline="0">
            <a:solidFill>
              <a:sysClr val="windowText" lastClr="000000"/>
            </a:solidFill>
            <a:latin typeface="+mn-lt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showGridLines="0" tabSelected="1" view="pageBreakPreview" zoomScale="81" zoomScaleNormal="63" zoomScaleSheetLayoutView="81" workbookViewId="0"/>
  </sheetViews>
  <sheetFormatPr baseColWidth="10" defaultRowHeight="15"/>
  <cols>
    <col min="1" max="1" width="0.28515625" style="3" customWidth="1"/>
    <col min="2" max="2" width="12.140625" style="3" customWidth="1"/>
    <col min="3" max="5" width="11.5703125" style="3" customWidth="1"/>
    <col min="6" max="6" width="0.85546875" style="3" customWidth="1"/>
    <col min="7" max="9" width="11.5703125" style="3" customWidth="1"/>
    <col min="10" max="10" width="0.85546875" style="3" customWidth="1"/>
    <col min="11" max="13" width="11.5703125" style="3" customWidth="1"/>
    <col min="14" max="14" width="13.85546875" style="3" bestFit="1" customWidth="1"/>
    <col min="15" max="16384" width="11.42578125" style="3"/>
  </cols>
  <sheetData>
    <row r="1" spans="1:13" s="1" customFormat="1" ht="21">
      <c r="B1" s="2" t="s">
        <v>0</v>
      </c>
      <c r="C1" s="2"/>
      <c r="D1" s="2"/>
      <c r="E1" s="2"/>
      <c r="F1" s="2"/>
      <c r="G1" s="2"/>
    </row>
    <row r="2" spans="1:13" ht="6" customHeight="1">
      <c r="B2" s="4"/>
      <c r="C2" s="4"/>
      <c r="D2" s="4"/>
      <c r="E2" s="4"/>
      <c r="F2" s="4"/>
      <c r="G2" s="4"/>
    </row>
    <row r="3" spans="1:13" s="5" customFormat="1" ht="33.75" customHeight="1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>
      <c r="B4" s="4" t="s">
        <v>2</v>
      </c>
      <c r="C4" s="4"/>
      <c r="D4" s="4"/>
      <c r="E4" s="4"/>
      <c r="F4" s="4"/>
      <c r="G4" s="4"/>
    </row>
    <row r="5" spans="1:13" ht="6" customHeight="1" thickBot="1"/>
    <row r="6" spans="1:13" ht="59.25" customHeight="1" thickBot="1">
      <c r="B6" s="8" t="s">
        <v>3</v>
      </c>
      <c r="C6" s="8" t="s">
        <v>4</v>
      </c>
      <c r="D6" s="8"/>
      <c r="E6" s="8"/>
      <c r="F6" s="9"/>
      <c r="G6" s="8" t="s">
        <v>5</v>
      </c>
      <c r="H6" s="8"/>
      <c r="I6" s="8"/>
      <c r="J6" s="9"/>
      <c r="K6" s="8" t="s">
        <v>6</v>
      </c>
      <c r="L6" s="8"/>
      <c r="M6" s="8"/>
    </row>
    <row r="7" spans="1:13" ht="36" customHeight="1" thickBot="1">
      <c r="A7" s="10" t="s">
        <v>7</v>
      </c>
      <c r="B7" s="11"/>
      <c r="C7" s="12" t="s">
        <v>4</v>
      </c>
      <c r="D7" s="12" t="s">
        <v>8</v>
      </c>
      <c r="E7" s="12" t="s">
        <v>9</v>
      </c>
      <c r="F7" s="13"/>
      <c r="G7" s="12" t="s">
        <v>10</v>
      </c>
      <c r="H7" s="12" t="s">
        <v>8</v>
      </c>
      <c r="I7" s="12" t="s">
        <v>9</v>
      </c>
      <c r="J7" s="13"/>
      <c r="K7" s="12" t="s">
        <v>10</v>
      </c>
      <c r="L7" s="12" t="s">
        <v>8</v>
      </c>
      <c r="M7" s="12" t="s">
        <v>9</v>
      </c>
    </row>
    <row r="8" spans="1:13" ht="20.25" customHeight="1">
      <c r="A8" s="10" t="s">
        <v>11</v>
      </c>
      <c r="B8" s="14" t="s">
        <v>12</v>
      </c>
      <c r="C8" s="15">
        <f>G8+K8</f>
        <v>3784</v>
      </c>
      <c r="D8" s="16">
        <f t="shared" ref="D8:E19" si="0">+H8+L8</f>
        <v>3343</v>
      </c>
      <c r="E8" s="16">
        <f t="shared" si="0"/>
        <v>441</v>
      </c>
      <c r="F8" s="16"/>
      <c r="G8" s="16">
        <f>H8+I8</f>
        <v>3412</v>
      </c>
      <c r="H8" s="16">
        <v>3007</v>
      </c>
      <c r="I8" s="16">
        <v>405</v>
      </c>
      <c r="J8" s="16"/>
      <c r="K8" s="16">
        <f>L8+M8</f>
        <v>372</v>
      </c>
      <c r="L8" s="16">
        <v>336</v>
      </c>
      <c r="M8" s="16">
        <v>36</v>
      </c>
    </row>
    <row r="9" spans="1:13" ht="20.25" customHeight="1">
      <c r="A9" s="10" t="s">
        <v>13</v>
      </c>
      <c r="B9" s="17" t="s">
        <v>14</v>
      </c>
      <c r="C9" s="15">
        <f>G9+K9</f>
        <v>3683.9999999999036</v>
      </c>
      <c r="D9" s="16">
        <f t="shared" si="0"/>
        <v>3216.334152334055</v>
      </c>
      <c r="E9" s="16">
        <f t="shared" si="0"/>
        <v>467.6658476658485</v>
      </c>
      <c r="F9" s="16"/>
      <c r="G9" s="16">
        <f t="shared" ref="G9:G19" si="1">H9+I9</f>
        <v>3307.8558558557597</v>
      </c>
      <c r="H9" s="16">
        <v>2878.4078624077656</v>
      </c>
      <c r="I9" s="16">
        <v>429.44799344799429</v>
      </c>
      <c r="J9" s="16"/>
      <c r="K9" s="16">
        <f t="shared" ref="K9:K19" si="2">L9+M9</f>
        <v>376.14414414414364</v>
      </c>
      <c r="L9" s="16">
        <v>337.92628992628943</v>
      </c>
      <c r="M9" s="16">
        <v>38.217854217854232</v>
      </c>
    </row>
    <row r="10" spans="1:13" ht="20.25" customHeight="1">
      <c r="A10" s="10" t="s">
        <v>15</v>
      </c>
      <c r="B10" s="17" t="s">
        <v>16</v>
      </c>
      <c r="C10" s="15">
        <f t="shared" ref="C10:C19" si="3">G10+K10</f>
        <v>4053.0000000001678</v>
      </c>
      <c r="D10" s="16">
        <f t="shared" si="0"/>
        <v>3595.598654708685</v>
      </c>
      <c r="E10" s="16">
        <f t="shared" si="0"/>
        <v>457.40134529148264</v>
      </c>
      <c r="F10" s="16"/>
      <c r="G10" s="16">
        <f t="shared" si="1"/>
        <v>3601.656950672811</v>
      </c>
      <c r="H10" s="16">
        <v>3195.7511210763955</v>
      </c>
      <c r="I10" s="16">
        <v>405.90582959641534</v>
      </c>
      <c r="J10" s="16"/>
      <c r="K10" s="16">
        <f t="shared" si="2"/>
        <v>451.34304932735694</v>
      </c>
      <c r="L10" s="16">
        <v>399.84753363228964</v>
      </c>
      <c r="M10" s="16">
        <v>51.495515695067297</v>
      </c>
    </row>
    <row r="11" spans="1:13" ht="20.25" customHeight="1">
      <c r="A11" s="10" t="s">
        <v>17</v>
      </c>
      <c r="B11" s="17" t="s">
        <v>18</v>
      </c>
      <c r="C11" s="15">
        <f t="shared" si="3"/>
        <v>3289.9999999999077</v>
      </c>
      <c r="D11" s="16">
        <f t="shared" si="0"/>
        <v>2898.6695278969037</v>
      </c>
      <c r="E11" s="16">
        <f t="shared" si="0"/>
        <v>391.33047210300441</v>
      </c>
      <c r="F11" s="16"/>
      <c r="G11" s="16">
        <f t="shared" si="1"/>
        <v>2936.9957081544135</v>
      </c>
      <c r="H11" s="16">
        <v>2588.0257510728684</v>
      </c>
      <c r="I11" s="16">
        <v>348.9699570815452</v>
      </c>
      <c r="J11" s="16"/>
      <c r="K11" s="16">
        <f t="shared" si="2"/>
        <v>353.00429184549427</v>
      </c>
      <c r="L11" s="16">
        <v>310.64377682403506</v>
      </c>
      <c r="M11" s="16">
        <v>42.3605150214592</v>
      </c>
    </row>
    <row r="12" spans="1:13" ht="20.25" customHeight="1">
      <c r="A12" s="10" t="s">
        <v>19</v>
      </c>
      <c r="B12" s="17" t="s">
        <v>20</v>
      </c>
      <c r="C12" s="15">
        <f t="shared" si="3"/>
        <v>3341.9999999999968</v>
      </c>
      <c r="D12" s="16">
        <f t="shared" si="0"/>
        <v>2977.2896009673491</v>
      </c>
      <c r="E12" s="16">
        <f t="shared" si="0"/>
        <v>364.71039903264779</v>
      </c>
      <c r="F12" s="16"/>
      <c r="G12" s="16">
        <f t="shared" si="1"/>
        <v>2990.4232164449791</v>
      </c>
      <c r="H12" s="16">
        <v>2651.9800483675913</v>
      </c>
      <c r="I12" s="16">
        <v>338.44316807738784</v>
      </c>
      <c r="J12" s="16"/>
      <c r="K12" s="16">
        <f t="shared" si="2"/>
        <v>351.57678355501781</v>
      </c>
      <c r="L12" s="16">
        <v>325.30955259975786</v>
      </c>
      <c r="M12" s="16">
        <v>26.267230955259969</v>
      </c>
    </row>
    <row r="13" spans="1:13" ht="20.25" customHeight="1">
      <c r="A13" s="10" t="s">
        <v>21</v>
      </c>
      <c r="B13" s="17" t="s">
        <v>22</v>
      </c>
      <c r="C13" s="15">
        <f t="shared" si="3"/>
        <v>3211.000000000116</v>
      </c>
      <c r="D13" s="16">
        <f t="shared" si="0"/>
        <v>2837.5105312795863</v>
      </c>
      <c r="E13" s="16">
        <f t="shared" si="0"/>
        <v>373.48946872052971</v>
      </c>
      <c r="F13" s="16"/>
      <c r="G13" s="16">
        <f t="shared" si="1"/>
        <v>2866.784030179304</v>
      </c>
      <c r="H13" s="16">
        <v>2528.6246463377433</v>
      </c>
      <c r="I13" s="16">
        <v>338.15938384156084</v>
      </c>
      <c r="J13" s="16"/>
      <c r="K13" s="16">
        <f t="shared" si="2"/>
        <v>344.21596982081189</v>
      </c>
      <c r="L13" s="16">
        <v>308.88588494184302</v>
      </c>
      <c r="M13" s="16">
        <v>35.330084878968883</v>
      </c>
    </row>
    <row r="14" spans="1:13" ht="20.25" customHeight="1">
      <c r="A14" s="10" t="s">
        <v>23</v>
      </c>
      <c r="B14" s="17" t="s">
        <v>24</v>
      </c>
      <c r="C14" s="15">
        <f t="shared" si="3"/>
        <v>2906.999999999965</v>
      </c>
      <c r="D14" s="16">
        <f t="shared" si="0"/>
        <v>2554.6057658908994</v>
      </c>
      <c r="E14" s="16">
        <f t="shared" si="0"/>
        <v>352.39423410906545</v>
      </c>
      <c r="F14" s="16"/>
      <c r="G14" s="16">
        <f t="shared" si="1"/>
        <v>2603.0725946508846</v>
      </c>
      <c r="H14" s="16">
        <v>2280.9701285168103</v>
      </c>
      <c r="I14" s="16">
        <v>322.10246613407418</v>
      </c>
      <c r="J14" s="16"/>
      <c r="K14" s="16">
        <f t="shared" si="2"/>
        <v>303.92740534908023</v>
      </c>
      <c r="L14" s="16">
        <v>273.63563737408896</v>
      </c>
      <c r="M14" s="16">
        <v>30.291767974991302</v>
      </c>
    </row>
    <row r="15" spans="1:13" ht="20.25" customHeight="1">
      <c r="A15" s="10" t="s">
        <v>25</v>
      </c>
      <c r="B15" s="17" t="s">
        <v>26</v>
      </c>
      <c r="C15" s="15">
        <f t="shared" si="3"/>
        <v>3553.0000000000896</v>
      </c>
      <c r="D15" s="16">
        <f t="shared" si="0"/>
        <v>3157.199481865377</v>
      </c>
      <c r="E15" s="16">
        <f t="shared" si="0"/>
        <v>395.80051813471249</v>
      </c>
      <c r="F15" s="16"/>
      <c r="G15" s="16">
        <f t="shared" si="1"/>
        <v>3137.7674150835701</v>
      </c>
      <c r="H15" s="16">
        <v>2787.9902130110336</v>
      </c>
      <c r="I15" s="16">
        <v>349.77720207253634</v>
      </c>
      <c r="J15" s="16"/>
      <c r="K15" s="16">
        <f t="shared" si="2"/>
        <v>415.23258491651967</v>
      </c>
      <c r="L15" s="16">
        <v>369.20926885434352</v>
      </c>
      <c r="M15" s="16">
        <v>46.023316062176171</v>
      </c>
    </row>
    <row r="16" spans="1:13" ht="20.25" customHeight="1">
      <c r="A16" s="10" t="s">
        <v>27</v>
      </c>
      <c r="B16" s="17" t="s">
        <v>28</v>
      </c>
      <c r="C16" s="15">
        <f t="shared" si="3"/>
        <v>3540.9999999998608</v>
      </c>
      <c r="D16" s="16">
        <f t="shared" si="0"/>
        <v>3124.2916065761488</v>
      </c>
      <c r="E16" s="16">
        <f t="shared" si="0"/>
        <v>416.70839342371221</v>
      </c>
      <c r="F16" s="16"/>
      <c r="G16" s="16">
        <f t="shared" si="1"/>
        <v>3226.4260167290199</v>
      </c>
      <c r="H16" s="16">
        <v>2842.4006345542261</v>
      </c>
      <c r="I16" s="16">
        <v>384.02538217479383</v>
      </c>
      <c r="J16" s="16"/>
      <c r="K16" s="16">
        <f t="shared" si="2"/>
        <v>314.57398327084104</v>
      </c>
      <c r="L16" s="16">
        <v>281.89097202192266</v>
      </c>
      <c r="M16" s="16">
        <v>32.683011248918348</v>
      </c>
    </row>
    <row r="17" spans="1:13" ht="20.25" customHeight="1">
      <c r="A17" s="10" t="s">
        <v>29</v>
      </c>
      <c r="B17" s="17" t="s">
        <v>30</v>
      </c>
      <c r="C17" s="15">
        <f t="shared" si="3"/>
        <v>3235.9999999999104</v>
      </c>
      <c r="D17" s="16">
        <f t="shared" si="0"/>
        <v>2809.6944178627477</v>
      </c>
      <c r="E17" s="16">
        <f t="shared" si="0"/>
        <v>426.30558213716296</v>
      </c>
      <c r="F17" s="16"/>
      <c r="G17" s="16">
        <f t="shared" si="1"/>
        <v>2907.7550239233542</v>
      </c>
      <c r="H17" s="16">
        <v>2539.253588516654</v>
      </c>
      <c r="I17" s="16">
        <v>368.50143540670047</v>
      </c>
      <c r="J17" s="16"/>
      <c r="K17" s="16">
        <f t="shared" si="2"/>
        <v>328.24497607655627</v>
      </c>
      <c r="L17" s="16">
        <v>270.44082934609378</v>
      </c>
      <c r="M17" s="16">
        <v>57.804146730462499</v>
      </c>
    </row>
    <row r="18" spans="1:13" ht="20.25" customHeight="1">
      <c r="A18" s="10" t="s">
        <v>31</v>
      </c>
      <c r="B18" s="17" t="s">
        <v>32</v>
      </c>
      <c r="C18" s="15">
        <f t="shared" si="3"/>
        <v>3643.9999999998954</v>
      </c>
      <c r="D18" s="16">
        <f t="shared" si="0"/>
        <v>3173.1765406369932</v>
      </c>
      <c r="E18" s="16">
        <f t="shared" si="0"/>
        <v>470.82345936290255</v>
      </c>
      <c r="F18" s="16"/>
      <c r="G18" s="16">
        <f t="shared" si="1"/>
        <v>3307.6975290263931</v>
      </c>
      <c r="H18" s="16">
        <v>2878.0982435247588</v>
      </c>
      <c r="I18" s="16">
        <v>429.59928550163431</v>
      </c>
      <c r="J18" s="16"/>
      <c r="K18" s="16">
        <f t="shared" si="2"/>
        <v>336.30247097350241</v>
      </c>
      <c r="L18" s="16">
        <v>295.07829711223417</v>
      </c>
      <c r="M18" s="16">
        <v>41.224173861268241</v>
      </c>
    </row>
    <row r="19" spans="1:13" ht="20.25" customHeight="1">
      <c r="A19" s="10" t="s">
        <v>33</v>
      </c>
      <c r="B19" s="17" t="s">
        <v>34</v>
      </c>
      <c r="C19" s="15">
        <f t="shared" si="3"/>
        <v>0</v>
      </c>
      <c r="D19" s="16">
        <f t="shared" si="0"/>
        <v>0</v>
      </c>
      <c r="E19" s="16">
        <f t="shared" si="0"/>
        <v>0</v>
      </c>
      <c r="F19" s="16"/>
      <c r="G19" s="16">
        <f t="shared" si="1"/>
        <v>0</v>
      </c>
      <c r="H19" s="16">
        <v>0</v>
      </c>
      <c r="I19" s="16">
        <v>0</v>
      </c>
      <c r="J19" s="16"/>
      <c r="K19" s="16">
        <f t="shared" si="2"/>
        <v>0</v>
      </c>
      <c r="L19" s="16">
        <v>0</v>
      </c>
      <c r="M19" s="16">
        <v>0</v>
      </c>
    </row>
    <row r="20" spans="1:13" ht="20.25" customHeight="1" thickBot="1">
      <c r="B20" s="18" t="s">
        <v>35</v>
      </c>
      <c r="C20" s="19">
        <f>SUM(C8:C19)</f>
        <v>38244.999999999818</v>
      </c>
      <c r="D20" s="19">
        <f>SUM(D8:D19)</f>
        <v>33687.370280018753</v>
      </c>
      <c r="E20" s="19">
        <f t="shared" ref="E20:M20" si="4">SUM(E8:E19)</f>
        <v>4557.6297199810688</v>
      </c>
      <c r="F20" s="19"/>
      <c r="G20" s="19">
        <f>SUM(G8:G19)</f>
        <v>34298.434340720487</v>
      </c>
      <c r="H20" s="19">
        <f>SUM(H8:H19)</f>
        <v>30178.502237385845</v>
      </c>
      <c r="I20" s="19">
        <f t="shared" si="4"/>
        <v>4119.9321033346423</v>
      </c>
      <c r="J20" s="19"/>
      <c r="K20" s="19">
        <f t="shared" si="4"/>
        <v>3946.5656592793239</v>
      </c>
      <c r="L20" s="19">
        <f t="shared" si="4"/>
        <v>3508.8680426328983</v>
      </c>
      <c r="M20" s="19">
        <f t="shared" si="4"/>
        <v>437.69761664642607</v>
      </c>
    </row>
    <row r="21" spans="1:13">
      <c r="B21" s="20" t="s">
        <v>36</v>
      </c>
      <c r="C21" s="21"/>
      <c r="D21" s="21"/>
      <c r="E21" s="21"/>
      <c r="F21" s="21"/>
      <c r="G21" s="21"/>
    </row>
    <row r="22" spans="1:13">
      <c r="B22" s="20" t="s">
        <v>37</v>
      </c>
      <c r="C22" s="21"/>
    </row>
    <row r="23" spans="1:13">
      <c r="B23" s="20" t="s">
        <v>38</v>
      </c>
      <c r="C23" s="21"/>
      <c r="D23" s="21"/>
      <c r="E23" s="21"/>
      <c r="F23" s="21"/>
      <c r="G23" s="21"/>
    </row>
    <row r="24" spans="1:13">
      <c r="B24" s="21"/>
      <c r="C24" s="21"/>
    </row>
    <row r="45" spans="2:2">
      <c r="B45" s="22" t="s">
        <v>37</v>
      </c>
    </row>
    <row r="51" spans="2:14" ht="15.75">
      <c r="B51" s="23"/>
    </row>
    <row r="53" spans="2:14">
      <c r="N53" s="24"/>
    </row>
  </sheetData>
  <mergeCells count="5">
    <mergeCell ref="B3:M3"/>
    <mergeCell ref="B6:B7"/>
    <mergeCell ref="C6:E6"/>
    <mergeCell ref="G6:I6"/>
    <mergeCell ref="K6:M6"/>
  </mergeCells>
  <pageMargins left="0.59055118110236227" right="0.59055118110236227" top="0.74803149606299213" bottom="0.74803149606299213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C4.1.1.4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2011-12-26T20:36:31Z</dcterms:created>
  <dcterms:modified xsi:type="dcterms:W3CDTF">2011-12-26T20:36:46Z</dcterms:modified>
</cp:coreProperties>
</file>