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6" sheetId="1" r:id="rId1"/>
  </sheets>
  <definedNames>
    <definedName name="_xlnm.Print_Area" localSheetId="0">C4.1.1.6!$B$1:$P$53</definedName>
  </definedNames>
  <calcPr calcId="124519"/>
</workbook>
</file>

<file path=xl/calcChain.xml><?xml version="1.0" encoding="utf-8"?>
<calcChain xmlns="http://schemas.openxmlformats.org/spreadsheetml/2006/main">
  <c r="P21" i="1"/>
  <c r="O21"/>
  <c r="N21"/>
  <c r="M21" s="1"/>
  <c r="K21"/>
  <c r="J21"/>
  <c r="I21"/>
  <c r="M20"/>
  <c r="H20"/>
  <c r="F20"/>
  <c r="E20"/>
  <c r="D20"/>
  <c r="C20"/>
  <c r="M19"/>
  <c r="H19"/>
  <c r="F19"/>
  <c r="E19"/>
  <c r="D19"/>
  <c r="C19"/>
  <c r="M18"/>
  <c r="H18"/>
  <c r="F18"/>
  <c r="E18"/>
  <c r="D18"/>
  <c r="C18"/>
  <c r="M17"/>
  <c r="H17"/>
  <c r="F17"/>
  <c r="E17"/>
  <c r="D17"/>
  <c r="C17"/>
  <c r="M16"/>
  <c r="H16"/>
  <c r="F16"/>
  <c r="E16"/>
  <c r="D16"/>
  <c r="C16"/>
  <c r="M15"/>
  <c r="H15"/>
  <c r="F15"/>
  <c r="E15"/>
  <c r="D15"/>
  <c r="C15"/>
  <c r="M14"/>
  <c r="H14"/>
  <c r="F14"/>
  <c r="E14"/>
  <c r="D14"/>
  <c r="C14"/>
  <c r="M13"/>
  <c r="H13"/>
  <c r="F13"/>
  <c r="E13"/>
  <c r="D13"/>
  <c r="C13"/>
  <c r="M12"/>
  <c r="H12"/>
  <c r="F12"/>
  <c r="E12"/>
  <c r="D12"/>
  <c r="C12"/>
  <c r="M11"/>
  <c r="H11"/>
  <c r="F11"/>
  <c r="E11"/>
  <c r="D11"/>
  <c r="C11"/>
  <c r="M10"/>
  <c r="H10"/>
  <c r="F10"/>
  <c r="E10"/>
  <c r="D10"/>
  <c r="C10"/>
  <c r="M9"/>
  <c r="H9"/>
  <c r="H21" s="1"/>
  <c r="F9"/>
  <c r="F21" s="1"/>
  <c r="E9"/>
  <c r="E21" s="1"/>
  <c r="D9"/>
  <c r="D21" s="1"/>
  <c r="C9"/>
  <c r="C21" s="1"/>
</calcChain>
</file>

<file path=xl/sharedStrings.xml><?xml version="1.0" encoding="utf-8"?>
<sst xmlns="http://schemas.openxmlformats.org/spreadsheetml/2006/main" count="57" uniqueCount="42">
  <si>
    <t>Cuadro Nº 4.1.1.6</t>
  </si>
  <si>
    <t>PERSONAS AFECTADAS POR VIOLENCIA FAMILIAR Y SEXUAL ATENDIDAS POR EL PNCVFS, SEGUN CONDICIÓN DE LA ATENCION, GRUPO DE EDAD Y MES</t>
  </si>
  <si>
    <t>Periodo : Enero - Noviembre  2011</t>
  </si>
  <si>
    <t>Mes</t>
  </si>
  <si>
    <t>Total</t>
  </si>
  <si>
    <t>Personas atendidas por primera vez 
(Caso Nuevo)</t>
  </si>
  <si>
    <t>Personas atendidas por reincidencia 
(Caso Reincidente)</t>
  </si>
  <si>
    <t>Niños, Niñas y Adoles.</t>
  </si>
  <si>
    <t>Adultos</t>
  </si>
  <si>
    <t>Adultos Mayores</t>
  </si>
  <si>
    <t>Sub Total</t>
  </si>
  <si>
    <t>(0 a 17 años)</t>
  </si>
  <si>
    <t>(18 a 59 años)</t>
  </si>
  <si>
    <t>(60 a más años)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</si>
  <si>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</si>
  <si>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</si>
  <si>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</si>
  <si>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</si>
  <si>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</si>
  <si>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</si>
  <si>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</si>
  <si>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</si>
  <si>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</si>
  <si>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</si>
  <si>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</si>
  <si>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</si>
  <si>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</si>
  <si>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</si>
  <si>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</si>
  <si>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</si>
  <si>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Set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</si>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</sst>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Arial Narrow"/>
              </a:rPr>
              <a:t>Gráfico N°  4.1.1.6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Arial Narrow"/>
              </a:rPr>
              <a:t>PERSONAS AFECTADAS POR VIOLENCIA FAMILIAR Y SEXUAL ATENDIDAS POR EL PNCVFS, SEGÚN GRUPOS DE EDAD Y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Arial Narrow"/>
              </a:rPr>
              <a:t>Ene  -  Nov 2011</a:t>
            </a:r>
          </a:p>
        </c:rich>
      </c:tx>
      <c:layout>
        <c:manualLayout>
          <c:xMode val="edge"/>
          <c:yMode val="edge"/>
          <c:x val="0.1183620278512118"/>
          <c:y val="1.3333333333333336E-2"/>
        </c:manualLayout>
      </c:layout>
    </c:title>
    <c:view3D>
      <c:rotX val="30"/>
      <c:rotY val="50"/>
      <c:depthPercent val="100"/>
      <c:rAngAx val="1"/>
    </c:view3D>
    <c:floor>
      <c:spPr>
        <a:ln>
          <a:solidFill>
            <a:sysClr val="windowText" lastClr="000000"/>
          </a:solidFill>
        </a:ln>
      </c:spPr>
    </c:floor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9.1884220272963432E-2"/>
          <c:y val="0.20239819318728508"/>
          <c:w val="0.7509179971264891"/>
          <c:h val="0.59583755670643312"/>
        </c:manualLayout>
      </c:layout>
      <c:bar3DChart>
        <c:barDir val="col"/>
        <c:grouping val="clustered"/>
        <c:ser>
          <c:idx val="0"/>
          <c:order val="0"/>
          <c:tx>
            <c:strRef>
              <c:f>C4.1.1.6!$D$7</c:f>
              <c:strCache>
                <c:ptCount val="1"/>
                <c:pt idx="0">
                  <c:v>Niños, Niñas y Adoles.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1.6326659528569764E-3"/>
                  <c:y val="8.0884353741496662E-2"/>
                </c:manualLayout>
              </c:layout>
              <c:showVal val="1"/>
            </c:dLbl>
            <c:dLbl>
              <c:idx val="1"/>
              <c:layout>
                <c:manualLayout>
                  <c:x val="3.2044369905025426E-3"/>
                  <c:y val="8.6139857517810253E-2"/>
                </c:manualLayout>
              </c:layout>
              <c:showVal val="1"/>
            </c:dLbl>
            <c:dLbl>
              <c:idx val="2"/>
              <c:layout>
                <c:manualLayout>
                  <c:x val="1.6023448332496343E-3"/>
                  <c:y val="0.12223472065991757"/>
                </c:manualLayout>
              </c:layout>
              <c:showVal val="1"/>
            </c:dLbl>
            <c:dLbl>
              <c:idx val="3"/>
              <c:layout>
                <c:manualLayout>
                  <c:x val="4.7644585943002627E-3"/>
                  <c:y val="7.4829931972789129E-2"/>
                </c:manualLayout>
              </c:layout>
              <c:showVal val="1"/>
            </c:dLbl>
            <c:dLbl>
              <c:idx val="4"/>
              <c:layout>
                <c:manualLayout>
                  <c:x val="4.8166361876245652E-3"/>
                  <c:y val="9.8552680914885671E-2"/>
                </c:manualLayout>
              </c:layout>
              <c:showVal val="1"/>
            </c:dLbl>
            <c:dLbl>
              <c:idx val="5"/>
              <c:layout>
                <c:manualLayout>
                  <c:x val="4.8134777376654635E-3"/>
                  <c:y val="9.8639455782312993E-2"/>
                </c:manualLayout>
              </c:layout>
              <c:showVal val="1"/>
            </c:dLbl>
            <c:dLbl>
              <c:idx val="6"/>
              <c:layout>
                <c:manualLayout>
                  <c:x val="4.8134777376654635E-3"/>
                  <c:y val="9.1836734693877556E-2"/>
                </c:manualLayout>
              </c:layout>
              <c:showVal val="1"/>
            </c:dLbl>
            <c:dLbl>
              <c:idx val="7"/>
              <c:layout>
                <c:manualLayout>
                  <c:x val="4.8134777376654635E-3"/>
                  <c:y val="0.10884353741496598"/>
                </c:manualLayout>
              </c:layout>
              <c:showVal val="1"/>
            </c:dLbl>
            <c:dLbl>
              <c:idx val="8"/>
              <c:layout>
                <c:manualLayout>
                  <c:x val="4.8134777376654635E-3"/>
                  <c:y val="0.11224489795918367"/>
                </c:manualLayout>
              </c:layout>
              <c:showVal val="1"/>
            </c:dLbl>
            <c:dLbl>
              <c:idx val="9"/>
              <c:layout>
                <c:manualLayout>
                  <c:x val="3.2089851584436438E-3"/>
                  <c:y val="9.1836734693877556E-2"/>
                </c:manualLayout>
              </c:layout>
              <c:showVal val="1"/>
            </c:dLbl>
            <c:dLbl>
              <c:idx val="10"/>
              <c:layout>
                <c:manualLayout>
                  <c:x val="3.1913645194144281E-3"/>
                  <c:y val="9.5238095238095247E-2"/>
                </c:manualLayout>
              </c:layout>
              <c:showVal val="1"/>
            </c:dLbl>
            <c:spPr>
              <a:ln>
                <a:noFill/>
              </a:ln>
            </c:spPr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C4.1.1.6!$A$9:$A$21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C4.1.1.6!$D$9:$D$19</c:f>
              <c:numCache>
                <c:formatCode>#,##0</c:formatCode>
                <c:ptCount val="11"/>
                <c:pt idx="0">
                  <c:v>967</c:v>
                </c:pt>
                <c:pt idx="1">
                  <c:v>985.61834561833132</c:v>
                </c:pt>
                <c:pt idx="2">
                  <c:v>1047.0754857996924</c:v>
                </c:pt>
                <c:pt idx="3">
                  <c:v>857.29613733906444</c:v>
                </c:pt>
                <c:pt idx="4">
                  <c:v>821.35610640870539</c:v>
                </c:pt>
                <c:pt idx="5">
                  <c:v>868.11065702609005</c:v>
                </c:pt>
                <c:pt idx="6">
                  <c:v>764.36227856894072</c:v>
                </c:pt>
                <c:pt idx="7">
                  <c:v>997.17184801380006</c:v>
                </c:pt>
                <c:pt idx="8">
                  <c:v>1028.4935102394097</c:v>
                </c:pt>
                <c:pt idx="9">
                  <c:v>977.5094098883626</c:v>
                </c:pt>
                <c:pt idx="10">
                  <c:v>1119.5617743376179</c:v>
                </c:pt>
              </c:numCache>
            </c:numRef>
          </c:val>
        </c:ser>
        <c:ser>
          <c:idx val="1"/>
          <c:order val="1"/>
          <c:tx>
            <c:strRef>
              <c:f>C4.1.1.6!$E$7</c:f>
              <c:strCache>
                <c:ptCount val="1"/>
                <c:pt idx="0">
                  <c:v>Adultos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7.9387008031938291E-3"/>
                  <c:y val="0.17167764743692754"/>
                </c:manualLayout>
              </c:layout>
              <c:showVal val="1"/>
            </c:dLbl>
            <c:dLbl>
              <c:idx val="1"/>
              <c:layout>
                <c:manualLayout>
                  <c:x val="6.4065998970345367E-3"/>
                  <c:y val="0.1537840805613585"/>
                </c:manualLayout>
              </c:layout>
              <c:showVal val="1"/>
            </c:dLbl>
            <c:dLbl>
              <c:idx val="2"/>
              <c:layout>
                <c:manualLayout>
                  <c:x val="6.4337625666827788E-3"/>
                  <c:y val="0.19711125395039911"/>
                </c:manualLayout>
              </c:layout>
              <c:showVal val="1"/>
            </c:dLbl>
            <c:dLbl>
              <c:idx val="3"/>
              <c:layout>
                <c:manualLayout>
                  <c:x val="3.0491675905132804E-3"/>
                  <c:y val="0.1668402164015213"/>
                </c:manualLayout>
              </c:layout>
              <c:showVal val="1"/>
            </c:dLbl>
            <c:dLbl>
              <c:idx val="4"/>
              <c:layout>
                <c:manualLayout>
                  <c:x val="4.8323020994216915E-3"/>
                  <c:y val="0.16296159408645353"/>
                </c:manualLayout>
              </c:layout>
              <c:showVal val="1"/>
            </c:dLbl>
            <c:dLbl>
              <c:idx val="5"/>
              <c:layout>
                <c:manualLayout>
                  <c:x val="8.0412872578653344E-3"/>
                  <c:y val="0.13919518988697846"/>
                </c:manualLayout>
              </c:layout>
              <c:showVal val="1"/>
            </c:dLbl>
            <c:dLbl>
              <c:idx val="6"/>
              <c:layout>
                <c:manualLayout>
                  <c:x val="6.3972508851556026E-3"/>
                  <c:y val="0.1631263056403664"/>
                </c:manualLayout>
              </c:layout>
              <c:showVal val="1"/>
            </c:dLbl>
            <c:dLbl>
              <c:idx val="7"/>
              <c:layout>
                <c:manualLayout>
                  <c:x val="6.417970316887284E-3"/>
                  <c:y val="0.19387755102040816"/>
                </c:manualLayout>
              </c:layout>
              <c:showVal val="1"/>
            </c:dLbl>
            <c:dLbl>
              <c:idx val="8"/>
              <c:layout>
                <c:manualLayout>
                  <c:x val="9.6269554753309269E-3"/>
                  <c:y val="0.18707482993197286"/>
                </c:manualLayout>
              </c:layout>
              <c:showVal val="1"/>
            </c:dLbl>
            <c:dLbl>
              <c:idx val="9"/>
              <c:layout>
                <c:manualLayout>
                  <c:x val="4.8134777376654635E-3"/>
                  <c:y val="0.1666666666666666"/>
                </c:manualLayout>
              </c:layout>
              <c:showVal val="1"/>
            </c:dLbl>
            <c:dLbl>
              <c:idx val="10"/>
              <c:layout>
                <c:manualLayout>
                  <c:x val="4.7870467791216427E-3"/>
                  <c:y val="0.18367346938775519"/>
                </c:manualLayout>
              </c:layout>
              <c:showVal val="1"/>
            </c:dLbl>
            <c:spPr>
              <a:ln>
                <a:noFill/>
              </a:ln>
            </c:spPr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C4.1.1.6!$A$9:$A$21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C4.1.1.6!$E$9:$E$19</c:f>
              <c:numCache>
                <c:formatCode>#,##0</c:formatCode>
                <c:ptCount val="11"/>
                <c:pt idx="0">
                  <c:v>2671</c:v>
                </c:pt>
                <c:pt idx="1">
                  <c:v>2515.3382473381753</c:v>
                </c:pt>
                <c:pt idx="2">
                  <c:v>2862.544843049438</c:v>
                </c:pt>
                <c:pt idx="3">
                  <c:v>2323.7768240342812</c:v>
                </c:pt>
                <c:pt idx="4">
                  <c:v>2375.163845223698</c:v>
                </c:pt>
                <c:pt idx="5">
                  <c:v>2176.3332285445485</c:v>
                </c:pt>
                <c:pt idx="6">
                  <c:v>2014.4025703368961</c:v>
                </c:pt>
                <c:pt idx="7">
                  <c:v>2403.439838802502</c:v>
                </c:pt>
                <c:pt idx="8">
                  <c:v>2327.6432073839142</c:v>
                </c:pt>
                <c:pt idx="9">
                  <c:v>2134.6245614035215</c:v>
                </c:pt>
                <c:pt idx="10">
                  <c:v>2357.3718368561535</c:v>
                </c:pt>
              </c:numCache>
            </c:numRef>
          </c:val>
        </c:ser>
        <c:ser>
          <c:idx val="2"/>
          <c:order val="2"/>
          <c:tx>
            <c:strRef>
              <c:f>C4.1.1.6!$F$7</c:f>
              <c:strCache>
                <c:ptCount val="1"/>
                <c:pt idx="0">
                  <c:v>Adultos Mayores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7.9309941852936331E-3"/>
                  <c:y val="-1.0688842466120307E-3"/>
                </c:manualLayout>
              </c:layout>
              <c:showVal val="1"/>
            </c:dLbl>
            <c:dLbl>
              <c:idx val="1"/>
              <c:layout>
                <c:manualLayout>
                  <c:x val="7.9915100865099436E-3"/>
                  <c:y val="-1.6313139428999947E-3"/>
                </c:manualLayout>
              </c:layout>
              <c:showVal val="1"/>
            </c:dLbl>
            <c:dLbl>
              <c:idx val="2"/>
              <c:layout>
                <c:manualLayout>
                  <c:x val="1.124724030434824E-2"/>
                  <c:y val="-7.0630456907172338E-3"/>
                </c:manualLayout>
              </c:layout>
              <c:showVal val="1"/>
            </c:dLbl>
            <c:dLbl>
              <c:idx val="3"/>
              <c:layout>
                <c:manualLayout>
                  <c:x val="1.4285416489003857E-2"/>
                  <c:y val="-3.4013605442176887E-3"/>
                </c:manualLayout>
              </c:layout>
              <c:showVal val="1"/>
            </c:dLbl>
            <c:dLbl>
              <c:idx val="4"/>
              <c:layout>
                <c:manualLayout>
                  <c:x val="1.1247240304348297E-2"/>
                  <c:y val="-3.444747977931332E-3"/>
                </c:manualLayout>
              </c:layout>
              <c:showVal val="1"/>
            </c:dLbl>
            <c:dLbl>
              <c:idx val="5"/>
              <c:layout>
                <c:manualLayout>
                  <c:x val="9.6441374431084203E-3"/>
                  <c:y val="-6.9762708232899498E-3"/>
                </c:manualLayout>
              </c:layout>
              <c:showVal val="1"/>
            </c:dLbl>
            <c:dLbl>
              <c:idx val="6"/>
              <c:layout>
                <c:manualLayout>
                  <c:x val="1.1189882853091016E-2"/>
                  <c:y val="-9.2666988055064602E-5"/>
                </c:manualLayout>
              </c:layout>
              <c:showVal val="1"/>
            </c:dLbl>
            <c:dLbl>
              <c:idx val="7"/>
              <c:layout>
                <c:manualLayout>
                  <c:x val="8.0224628961091133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9.6269554753309269E-3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1.1231448054552749E-2"/>
                  <c:y val="-3.4013605442176887E-3"/>
                </c:manualLayout>
              </c:layout>
              <c:showVal val="1"/>
            </c:dLbl>
            <c:dLbl>
              <c:idx val="10"/>
              <c:layout>
                <c:manualLayout>
                  <c:x val="9.5740935582432889E-3"/>
                  <c:y val="-6.8027210884353765E-3"/>
                </c:manualLayout>
              </c:layout>
              <c:showVal val="1"/>
            </c:dLbl>
            <c:spPr>
              <a:ln>
                <a:noFill/>
              </a:ln>
            </c:spPr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C4.1.1.6!$A$9:$A$21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C4.1.1.6!$F$9:$F$19</c:f>
              <c:numCache>
                <c:formatCode>#,##0</c:formatCode>
                <c:ptCount val="11"/>
                <c:pt idx="0">
                  <c:v>146</c:v>
                </c:pt>
                <c:pt idx="1">
                  <c:v>183.0434070434068</c:v>
                </c:pt>
                <c:pt idx="2">
                  <c:v>143.3796711509714</c:v>
                </c:pt>
                <c:pt idx="3">
                  <c:v>108.92703862660936</c:v>
                </c:pt>
                <c:pt idx="4">
                  <c:v>145.48004836759361</c:v>
                </c:pt>
                <c:pt idx="5">
                  <c:v>166.5561144294245</c:v>
                </c:pt>
                <c:pt idx="6">
                  <c:v>128.2351510941298</c:v>
                </c:pt>
                <c:pt idx="7">
                  <c:v>152.38831318364998</c:v>
                </c:pt>
                <c:pt idx="8">
                  <c:v>184.86328237669466</c:v>
                </c:pt>
                <c:pt idx="9">
                  <c:v>123.86602870813427</c:v>
                </c:pt>
                <c:pt idx="10">
                  <c:v>167.06638880619232</c:v>
                </c:pt>
              </c:numCache>
            </c:numRef>
          </c:val>
        </c:ser>
        <c:shape val="cylinder"/>
        <c:axId val="121416320"/>
        <c:axId val="121443456"/>
        <c:axId val="0"/>
      </c:bar3DChart>
      <c:catAx>
        <c:axId val="121416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443456"/>
        <c:crosses val="autoZero"/>
        <c:auto val="1"/>
        <c:lblAlgn val="ctr"/>
        <c:lblOffset val="100"/>
      </c:catAx>
      <c:valAx>
        <c:axId val="121443456"/>
        <c:scaling>
          <c:orientation val="minMax"/>
        </c:scaling>
        <c:axPos val="r"/>
        <c:numFmt formatCode="#,##0" sourceLinked="1"/>
        <c:maj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4163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32868725344347"/>
          <c:y val="0.90410118378059889"/>
          <c:w val="0.5260340291398593"/>
          <c:h val="5.1550699019765403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24</xdr:row>
      <xdr:rowOff>114300</xdr:rowOff>
    </xdr:from>
    <xdr:to>
      <xdr:col>15</xdr:col>
      <xdr:colOff>504825</xdr:colOff>
      <xdr:row>44</xdr:row>
      <xdr:rowOff>38100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39953</xdr:colOff>
      <xdr:row>46</xdr:row>
      <xdr:rowOff>94250</xdr:rowOff>
    </xdr:from>
    <xdr:to>
      <xdr:col>15</xdr:col>
      <xdr:colOff>549741</xdr:colOff>
      <xdr:row>52</xdr:row>
      <xdr:rowOff>58080</xdr:rowOff>
    </xdr:to>
    <xdr:sp macro="" textlink="">
      <xdr:nvSpPr>
        <xdr:cNvPr id="3" name="2 Rectángulo"/>
        <xdr:cNvSpPr/>
      </xdr:nvSpPr>
      <xdr:spPr>
        <a:xfrm>
          <a:off x="68528" y="11390900"/>
          <a:ext cx="7996438" cy="1106830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Durante el periodo de enero a noviembre del 2011, observamos que en mayor frecuencia se registraron casos de violencia psicológica, violencia física y violencia sexual en los adultos (18 a 59 años), seguido de los casos en niños, niñas y adolescentes (0 a 17 años) y finalmente  casos en adultos mayores (60 a mas años). </a:t>
          </a:r>
          <a:r>
            <a:rPr lang="es-PE" sz="1400" i="1" baseline="0">
              <a:solidFill>
                <a:schemeClr val="bg1"/>
              </a:solidFill>
              <a:latin typeface="+mn-lt"/>
              <a:cs typeface="Times New Roman" pitchFamily="18" charset="0"/>
            </a:rPr>
            <a:t>este orden se repite mes a mes.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view="pageBreakPreview" zoomScale="85" zoomScaleNormal="74" zoomScaleSheetLayoutView="85" workbookViewId="0"/>
  </sheetViews>
  <sheetFormatPr baseColWidth="10" defaultRowHeight="15"/>
  <cols>
    <col min="1" max="1" width="0.42578125" style="3" customWidth="1"/>
    <col min="2" max="2" width="12.140625" style="3" customWidth="1"/>
    <col min="3" max="6" width="9" style="3" customWidth="1"/>
    <col min="7" max="7" width="0.5703125" style="3" customWidth="1"/>
    <col min="8" max="11" width="9" style="3" customWidth="1"/>
    <col min="12" max="12" width="0.5703125" style="3" customWidth="1"/>
    <col min="13" max="16" width="9" style="3" customWidth="1"/>
    <col min="17" max="17" width="2.140625" style="3" customWidth="1"/>
    <col min="18" max="16384" width="11.42578125" style="3"/>
  </cols>
  <sheetData>
    <row r="1" spans="1:16" s="1" customFormat="1" ht="21">
      <c r="B1" s="2" t="s">
        <v>0</v>
      </c>
      <c r="C1" s="2"/>
      <c r="D1" s="2"/>
      <c r="E1" s="2"/>
      <c r="F1" s="2"/>
      <c r="G1" s="2"/>
      <c r="H1" s="2"/>
    </row>
    <row r="2" spans="1:16" ht="6" customHeight="1">
      <c r="B2" s="4"/>
      <c r="C2" s="5"/>
      <c r="D2" s="5"/>
      <c r="E2" s="5"/>
      <c r="F2" s="5"/>
      <c r="G2" s="5"/>
      <c r="H2" s="5"/>
    </row>
    <row r="3" spans="1:16" s="6" customFormat="1" ht="33" customHeight="1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>
      <c r="B4" s="5" t="s">
        <v>2</v>
      </c>
    </row>
    <row r="5" spans="1:16" ht="6" customHeight="1" thickBot="1">
      <c r="B5" s="5"/>
    </row>
    <row r="6" spans="1:16" ht="48.75" customHeight="1" thickBot="1">
      <c r="B6" s="9" t="s">
        <v>3</v>
      </c>
      <c r="C6" s="10"/>
      <c r="D6" s="11" t="s">
        <v>4</v>
      </c>
      <c r="E6" s="11"/>
      <c r="F6" s="11"/>
      <c r="G6" s="10"/>
      <c r="H6" s="10"/>
      <c r="I6" s="11" t="s">
        <v>5</v>
      </c>
      <c r="J6" s="11"/>
      <c r="K6" s="11"/>
      <c r="L6" s="10"/>
      <c r="M6" s="10"/>
      <c r="N6" s="11" t="s">
        <v>6</v>
      </c>
      <c r="O6" s="11"/>
      <c r="P6" s="11"/>
    </row>
    <row r="7" spans="1:16" ht="43.5" customHeight="1" thickBot="1">
      <c r="B7" s="9"/>
      <c r="C7" s="12" t="s">
        <v>4</v>
      </c>
      <c r="D7" s="13" t="s">
        <v>7</v>
      </c>
      <c r="E7" s="13" t="s">
        <v>8</v>
      </c>
      <c r="F7" s="13" t="s">
        <v>9</v>
      </c>
      <c r="G7" s="14"/>
      <c r="H7" s="12" t="s">
        <v>10</v>
      </c>
      <c r="I7" s="13" t="s">
        <v>7</v>
      </c>
      <c r="J7" s="13" t="s">
        <v>8</v>
      </c>
      <c r="K7" s="13" t="s">
        <v>9</v>
      </c>
      <c r="L7" s="15"/>
      <c r="M7" s="12" t="s">
        <v>10</v>
      </c>
      <c r="N7" s="13" t="s">
        <v>7</v>
      </c>
      <c r="O7" s="13" t="s">
        <v>8</v>
      </c>
      <c r="P7" s="13" t="s">
        <v>9</v>
      </c>
    </row>
    <row r="8" spans="1:16" ht="30" customHeight="1" thickBot="1">
      <c r="B8" s="9"/>
      <c r="C8" s="16"/>
      <c r="D8" s="17" t="s">
        <v>11</v>
      </c>
      <c r="E8" s="17" t="s">
        <v>12</v>
      </c>
      <c r="F8" s="17" t="s">
        <v>13</v>
      </c>
      <c r="G8" s="17"/>
      <c r="H8" s="16"/>
      <c r="I8" s="17" t="s">
        <v>11</v>
      </c>
      <c r="J8" s="17" t="s">
        <v>12</v>
      </c>
      <c r="K8" s="17" t="s">
        <v>13</v>
      </c>
      <c r="L8" s="18"/>
      <c r="M8" s="16"/>
      <c r="N8" s="17" t="s">
        <v>11</v>
      </c>
      <c r="O8" s="17" t="s">
        <v>12</v>
      </c>
      <c r="P8" s="17" t="s">
        <v>13</v>
      </c>
    </row>
    <row r="9" spans="1:16" ht="23.25" customHeight="1">
      <c r="A9" s="19" t="s">
        <v>14</v>
      </c>
      <c r="B9" s="20" t="s">
        <v>15</v>
      </c>
      <c r="C9" s="21">
        <f>SUM(D9:F9)</f>
        <v>3784</v>
      </c>
      <c r="D9" s="22">
        <f t="shared" ref="D9:F20" si="0">I9+N9</f>
        <v>967</v>
      </c>
      <c r="E9" s="22">
        <f t="shared" si="0"/>
        <v>2671</v>
      </c>
      <c r="F9" s="22">
        <f t="shared" si="0"/>
        <v>146</v>
      </c>
      <c r="G9" s="22"/>
      <c r="H9" s="21">
        <f>SUM(I9:K9)</f>
        <v>3412</v>
      </c>
      <c r="I9" s="22">
        <v>880</v>
      </c>
      <c r="J9" s="22">
        <v>2402</v>
      </c>
      <c r="K9" s="22">
        <v>130</v>
      </c>
      <c r="L9" s="22"/>
      <c r="M9" s="21">
        <f>SUM(N9:P9)</f>
        <v>372</v>
      </c>
      <c r="N9" s="23">
        <v>87</v>
      </c>
      <c r="O9" s="23">
        <v>269</v>
      </c>
      <c r="P9" s="23">
        <v>16</v>
      </c>
    </row>
    <row r="10" spans="1:16" ht="23.25" customHeight="1">
      <c r="A10" s="19" t="s">
        <v>16</v>
      </c>
      <c r="B10" s="24" t="s">
        <v>17</v>
      </c>
      <c r="C10" s="25">
        <f t="shared" ref="C10:C20" si="1">SUM(D10:F10)</f>
        <v>3683.9999999999131</v>
      </c>
      <c r="D10" s="26">
        <f t="shared" si="0"/>
        <v>985.61834561833132</v>
      </c>
      <c r="E10" s="26">
        <f t="shared" si="0"/>
        <v>2515.3382473381753</v>
      </c>
      <c r="F10" s="26">
        <f t="shared" si="0"/>
        <v>183.0434070434068</v>
      </c>
      <c r="G10" s="26"/>
      <c r="H10" s="25">
        <f t="shared" ref="H10:H20" si="2">SUM(I10:K10)</f>
        <v>3307.8558558557706</v>
      </c>
      <c r="I10" s="26">
        <v>904.15397215395785</v>
      </c>
      <c r="J10" s="26">
        <v>2252.8419328418622</v>
      </c>
      <c r="K10" s="26">
        <v>150.8599508599506</v>
      </c>
      <c r="L10" s="26"/>
      <c r="M10" s="25">
        <f t="shared" ref="M10:M21" si="3">SUM(N10:P10)</f>
        <v>376.14414414414262</v>
      </c>
      <c r="N10" s="27">
        <v>81.464373464373494</v>
      </c>
      <c r="O10" s="27">
        <v>262.49631449631289</v>
      </c>
      <c r="P10" s="27">
        <v>32.183456183456194</v>
      </c>
    </row>
    <row r="11" spans="1:16" ht="23.25" customHeight="1">
      <c r="A11" s="19" t="s">
        <v>18</v>
      </c>
      <c r="B11" s="24" t="s">
        <v>19</v>
      </c>
      <c r="C11" s="25">
        <f t="shared" si="1"/>
        <v>4053.0000000001019</v>
      </c>
      <c r="D11" s="26">
        <f t="shared" si="0"/>
        <v>1047.0754857996924</v>
      </c>
      <c r="E11" s="26">
        <f t="shared" si="0"/>
        <v>2862.544843049438</v>
      </c>
      <c r="F11" s="26">
        <f t="shared" si="0"/>
        <v>143.3796711509714</v>
      </c>
      <c r="G11" s="26"/>
      <c r="H11" s="25">
        <f t="shared" si="2"/>
        <v>3601.6569506727474</v>
      </c>
      <c r="I11" s="26">
        <v>938.02615844543243</v>
      </c>
      <c r="J11" s="26">
        <v>2544.4843049328456</v>
      </c>
      <c r="K11" s="26">
        <v>119.14648729446918</v>
      </c>
      <c r="L11" s="26"/>
      <c r="M11" s="25">
        <f t="shared" si="3"/>
        <v>451.34304932735483</v>
      </c>
      <c r="N11" s="27">
        <v>109.04932735425996</v>
      </c>
      <c r="O11" s="27">
        <v>318.06053811659262</v>
      </c>
      <c r="P11" s="27">
        <v>24.23318385650223</v>
      </c>
    </row>
    <row r="12" spans="1:16" ht="23.25" customHeight="1">
      <c r="A12" s="19" t="s">
        <v>20</v>
      </c>
      <c r="B12" s="24" t="s">
        <v>21</v>
      </c>
      <c r="C12" s="25">
        <f t="shared" si="1"/>
        <v>3289.999999999955</v>
      </c>
      <c r="D12" s="26">
        <f t="shared" si="0"/>
        <v>857.29613733906444</v>
      </c>
      <c r="E12" s="26">
        <f t="shared" si="0"/>
        <v>2323.7768240342812</v>
      </c>
      <c r="F12" s="26">
        <f t="shared" si="0"/>
        <v>108.92703862660936</v>
      </c>
      <c r="G12" s="26"/>
      <c r="H12" s="25">
        <f t="shared" si="2"/>
        <v>2936.9957081544599</v>
      </c>
      <c r="I12" s="26">
        <v>781.65236051503018</v>
      </c>
      <c r="J12" s="26">
        <v>2058.519313304666</v>
      </c>
      <c r="K12" s="26">
        <v>96.824034334763866</v>
      </c>
      <c r="L12" s="26"/>
      <c r="M12" s="25">
        <f t="shared" si="3"/>
        <v>353.00429184549489</v>
      </c>
      <c r="N12" s="27">
        <v>75.643776824034276</v>
      </c>
      <c r="O12" s="27">
        <v>265.25751072961515</v>
      </c>
      <c r="P12" s="27">
        <v>12.103004291845496</v>
      </c>
    </row>
    <row r="13" spans="1:16" ht="23.25" customHeight="1">
      <c r="A13" s="19" t="s">
        <v>22</v>
      </c>
      <c r="B13" s="24" t="s">
        <v>23</v>
      </c>
      <c r="C13" s="25">
        <f t="shared" si="1"/>
        <v>3341.9999999999968</v>
      </c>
      <c r="D13" s="26">
        <f t="shared" si="0"/>
        <v>821.35610640870539</v>
      </c>
      <c r="E13" s="26">
        <f t="shared" si="0"/>
        <v>2375.163845223698</v>
      </c>
      <c r="F13" s="26">
        <f t="shared" si="0"/>
        <v>145.48004836759361</v>
      </c>
      <c r="G13" s="26"/>
      <c r="H13" s="25">
        <f t="shared" si="2"/>
        <v>2990.4232164449791</v>
      </c>
      <c r="I13" s="26">
        <v>753.66747279322783</v>
      </c>
      <c r="J13" s="26">
        <v>2112.4915356710985</v>
      </c>
      <c r="K13" s="26">
        <v>124.26420798065286</v>
      </c>
      <c r="L13" s="26"/>
      <c r="M13" s="25">
        <f t="shared" si="3"/>
        <v>351.57678355501787</v>
      </c>
      <c r="N13" s="27">
        <v>67.688633615477585</v>
      </c>
      <c r="O13" s="27">
        <v>262.67230955259953</v>
      </c>
      <c r="P13" s="27">
        <v>21.215840386940748</v>
      </c>
    </row>
    <row r="14" spans="1:16" ht="23.25" customHeight="1">
      <c r="A14" s="19" t="s">
        <v>24</v>
      </c>
      <c r="B14" s="24" t="s">
        <v>25</v>
      </c>
      <c r="C14" s="25">
        <f t="shared" si="1"/>
        <v>3211.0000000000628</v>
      </c>
      <c r="D14" s="26">
        <f t="shared" si="0"/>
        <v>868.11065702609005</v>
      </c>
      <c r="E14" s="26">
        <f t="shared" si="0"/>
        <v>2176.3332285445485</v>
      </c>
      <c r="F14" s="26">
        <f t="shared" si="0"/>
        <v>166.5561144294245</v>
      </c>
      <c r="G14" s="26"/>
      <c r="H14" s="25">
        <f t="shared" si="2"/>
        <v>2866.784030179253</v>
      </c>
      <c r="I14" s="26">
        <v>784.32788431310678</v>
      </c>
      <c r="J14" s="26">
        <v>1951.2301163156903</v>
      </c>
      <c r="K14" s="26">
        <v>131.22602955045562</v>
      </c>
      <c r="L14" s="26"/>
      <c r="M14" s="25">
        <f t="shared" si="3"/>
        <v>344.21596982081053</v>
      </c>
      <c r="N14" s="27">
        <v>83.782772712983231</v>
      </c>
      <c r="O14" s="27">
        <v>225.10311222885841</v>
      </c>
      <c r="P14" s="27">
        <v>35.330084878968883</v>
      </c>
    </row>
    <row r="15" spans="1:16" ht="23.25" customHeight="1">
      <c r="A15" s="19" t="s">
        <v>26</v>
      </c>
      <c r="B15" s="24" t="s">
        <v>27</v>
      </c>
      <c r="C15" s="25">
        <f t="shared" si="1"/>
        <v>2906.9999999999668</v>
      </c>
      <c r="D15" s="26">
        <f t="shared" si="0"/>
        <v>764.36227856894072</v>
      </c>
      <c r="E15" s="26">
        <f t="shared" si="0"/>
        <v>2014.4025703368961</v>
      </c>
      <c r="F15" s="26">
        <f t="shared" si="0"/>
        <v>128.2351510941298</v>
      </c>
      <c r="G15" s="26"/>
      <c r="H15" s="25">
        <f t="shared" si="2"/>
        <v>2603.0725946508865</v>
      </c>
      <c r="I15" s="26">
        <v>694.69121222646061</v>
      </c>
      <c r="J15" s="26">
        <v>1804.379645710289</v>
      </c>
      <c r="K15" s="26">
        <v>104.00173671413675</v>
      </c>
      <c r="L15" s="26"/>
      <c r="M15" s="25">
        <f t="shared" si="3"/>
        <v>303.92740534908023</v>
      </c>
      <c r="N15" s="27">
        <v>69.671066342480074</v>
      </c>
      <c r="O15" s="27">
        <v>210.02292462660708</v>
      </c>
      <c r="P15" s="27">
        <v>24.233414379993043</v>
      </c>
    </row>
    <row r="16" spans="1:16" ht="23.25" customHeight="1">
      <c r="A16" s="19" t="s">
        <v>28</v>
      </c>
      <c r="B16" s="24" t="s">
        <v>29</v>
      </c>
      <c r="C16" s="25">
        <f t="shared" si="1"/>
        <v>3552.9999999999523</v>
      </c>
      <c r="D16" s="26">
        <f t="shared" si="0"/>
        <v>997.17184801380006</v>
      </c>
      <c r="E16" s="26">
        <f t="shared" si="0"/>
        <v>2403.439838802502</v>
      </c>
      <c r="F16" s="26">
        <f t="shared" si="0"/>
        <v>152.38831318364998</v>
      </c>
      <c r="G16" s="26"/>
      <c r="H16" s="25">
        <f t="shared" si="2"/>
        <v>3137.7674150834291</v>
      </c>
      <c r="I16" s="26">
        <v>874.44300518133025</v>
      </c>
      <c r="J16" s="26">
        <v>2139.5728267126919</v>
      </c>
      <c r="K16" s="26">
        <v>123.75158318940704</v>
      </c>
      <c r="L16" s="26"/>
      <c r="M16" s="25">
        <f t="shared" si="3"/>
        <v>415.23258491652263</v>
      </c>
      <c r="N16" s="27">
        <v>122.72884283246979</v>
      </c>
      <c r="O16" s="27">
        <v>263.86701208980986</v>
      </c>
      <c r="P16" s="27">
        <v>28.636729994242952</v>
      </c>
    </row>
    <row r="17" spans="1:16" ht="23.25" customHeight="1">
      <c r="A17" s="19" t="s">
        <v>30</v>
      </c>
      <c r="B17" s="24" t="s">
        <v>31</v>
      </c>
      <c r="C17" s="25">
        <f t="shared" si="1"/>
        <v>3541.0000000000186</v>
      </c>
      <c r="D17" s="26">
        <f t="shared" si="0"/>
        <v>1028.4935102394097</v>
      </c>
      <c r="E17" s="26">
        <f t="shared" si="0"/>
        <v>2327.6432073839142</v>
      </c>
      <c r="F17" s="26">
        <f t="shared" si="0"/>
        <v>184.86328237669466</v>
      </c>
      <c r="G17" s="26"/>
      <c r="H17" s="25">
        <f t="shared" si="2"/>
        <v>3226.4260167291782</v>
      </c>
      <c r="I17" s="26">
        <v>950.87135852322876</v>
      </c>
      <c r="J17" s="26">
        <v>2122.3530429766447</v>
      </c>
      <c r="K17" s="26">
        <v>153.20161522930499</v>
      </c>
      <c r="L17" s="26"/>
      <c r="M17" s="25">
        <f t="shared" si="3"/>
        <v>314.57398327083996</v>
      </c>
      <c r="N17" s="27">
        <v>77.622151716181037</v>
      </c>
      <c r="O17" s="27">
        <v>205.29016440726929</v>
      </c>
      <c r="P17" s="27">
        <v>31.66166714738965</v>
      </c>
    </row>
    <row r="18" spans="1:16" ht="23.25" customHeight="1">
      <c r="A18" s="19" t="s">
        <v>32</v>
      </c>
      <c r="B18" s="24" t="s">
        <v>33</v>
      </c>
      <c r="C18" s="25">
        <f t="shared" si="1"/>
        <v>3236.0000000000186</v>
      </c>
      <c r="D18" s="26">
        <f t="shared" si="0"/>
        <v>977.5094098883626</v>
      </c>
      <c r="E18" s="26">
        <f t="shared" si="0"/>
        <v>2134.6245614035215</v>
      </c>
      <c r="F18" s="26">
        <f t="shared" si="0"/>
        <v>123.86602870813427</v>
      </c>
      <c r="G18" s="26"/>
      <c r="H18" s="25">
        <f t="shared" si="2"/>
        <v>2907.755023923462</v>
      </c>
      <c r="I18" s="26">
        <v>856.74003189793166</v>
      </c>
      <c r="J18" s="26">
        <v>1935.4066985646052</v>
      </c>
      <c r="K18" s="26">
        <v>115.60829346092534</v>
      </c>
      <c r="L18" s="26"/>
      <c r="M18" s="25">
        <f t="shared" si="3"/>
        <v>328.24497607655616</v>
      </c>
      <c r="N18" s="27">
        <v>120.76937799043095</v>
      </c>
      <c r="O18" s="27">
        <v>199.21786283891629</v>
      </c>
      <c r="P18" s="27">
        <v>8.2577352472089292</v>
      </c>
    </row>
    <row r="19" spans="1:16" ht="23.25" customHeight="1">
      <c r="A19" s="19" t="s">
        <v>34</v>
      </c>
      <c r="B19" s="24" t="s">
        <v>35</v>
      </c>
      <c r="C19" s="25">
        <f t="shared" si="1"/>
        <v>3643.9999999999636</v>
      </c>
      <c r="D19" s="26">
        <f t="shared" si="0"/>
        <v>1119.5617743376179</v>
      </c>
      <c r="E19" s="26">
        <f t="shared" si="0"/>
        <v>2357.3718368561535</v>
      </c>
      <c r="F19" s="26">
        <f t="shared" si="0"/>
        <v>167.06638880619232</v>
      </c>
      <c r="G19" s="27"/>
      <c r="H19" s="25">
        <f t="shared" si="2"/>
        <v>3307.69752902646</v>
      </c>
      <c r="I19" s="27">
        <v>1024.095266448365</v>
      </c>
      <c r="J19" s="27">
        <v>2138.2328073830968</v>
      </c>
      <c r="K19" s="27">
        <v>145.36945519499852</v>
      </c>
      <c r="L19" s="27"/>
      <c r="M19" s="25">
        <f t="shared" si="3"/>
        <v>336.30247097350332</v>
      </c>
      <c r="N19" s="27">
        <v>95.466507889252881</v>
      </c>
      <c r="O19" s="27">
        <v>219.13902947305667</v>
      </c>
      <c r="P19" s="27">
        <v>21.696933611193806</v>
      </c>
    </row>
    <row r="20" spans="1:16" ht="23.25" customHeight="1">
      <c r="A20" s="19" t="s">
        <v>36</v>
      </c>
      <c r="B20" s="24" t="s">
        <v>37</v>
      </c>
      <c r="C20" s="25">
        <f t="shared" si="1"/>
        <v>0</v>
      </c>
      <c r="D20" s="26">
        <f t="shared" si="0"/>
        <v>0</v>
      </c>
      <c r="E20" s="26">
        <f t="shared" si="0"/>
        <v>0</v>
      </c>
      <c r="F20" s="26">
        <f t="shared" si="0"/>
        <v>0</v>
      </c>
      <c r="G20" s="27"/>
      <c r="H20" s="27">
        <f t="shared" si="2"/>
        <v>0</v>
      </c>
      <c r="I20" s="27">
        <v>0</v>
      </c>
      <c r="J20" s="27">
        <v>0</v>
      </c>
      <c r="K20" s="27">
        <v>0</v>
      </c>
      <c r="L20" s="27"/>
      <c r="M20" s="25">
        <f t="shared" si="3"/>
        <v>0</v>
      </c>
      <c r="N20" s="27">
        <v>0</v>
      </c>
      <c r="O20" s="27">
        <v>0</v>
      </c>
      <c r="P20" s="27">
        <v>0</v>
      </c>
    </row>
    <row r="21" spans="1:16" ht="32.25" customHeight="1" thickBot="1">
      <c r="B21" s="28" t="s">
        <v>38</v>
      </c>
      <c r="C21" s="29">
        <f>SUM(C9:C20)</f>
        <v>38244.999999999949</v>
      </c>
      <c r="D21" s="29">
        <f>SUM(D9:D20)</f>
        <v>10433.555553240014</v>
      </c>
      <c r="E21" s="29">
        <f t="shared" ref="E21:P21" si="4">SUM(E9:E20)</f>
        <v>26161.63900297313</v>
      </c>
      <c r="F21" s="29">
        <f t="shared" si="4"/>
        <v>1649.8054437868068</v>
      </c>
      <c r="G21" s="29"/>
      <c r="H21" s="29">
        <f t="shared" si="4"/>
        <v>34298.434340720625</v>
      </c>
      <c r="I21" s="29">
        <f t="shared" si="4"/>
        <v>9442.6687224980724</v>
      </c>
      <c r="J21" s="29">
        <f t="shared" si="4"/>
        <v>23461.512224413491</v>
      </c>
      <c r="K21" s="29">
        <f t="shared" si="4"/>
        <v>1394.2533938090646</v>
      </c>
      <c r="L21" s="29"/>
      <c r="M21" s="29">
        <f t="shared" si="3"/>
        <v>3946.5656592793225</v>
      </c>
      <c r="N21" s="29">
        <f t="shared" si="4"/>
        <v>990.88683074194319</v>
      </c>
      <c r="O21" s="29">
        <f t="shared" si="4"/>
        <v>2700.1267785596378</v>
      </c>
      <c r="P21" s="29">
        <f t="shared" si="4"/>
        <v>255.55204997774189</v>
      </c>
    </row>
    <row r="22" spans="1:16">
      <c r="B22" s="30" t="s">
        <v>39</v>
      </c>
      <c r="C22" s="31"/>
      <c r="D22" s="31"/>
      <c r="E22" s="31"/>
      <c r="F22" s="31"/>
      <c r="G22" s="31"/>
      <c r="H22" s="31"/>
    </row>
    <row r="23" spans="1:16">
      <c r="B23" s="30" t="s">
        <v>40</v>
      </c>
      <c r="C23" s="31"/>
    </row>
    <row r="24" spans="1:16">
      <c r="B24" s="30" t="s">
        <v>41</v>
      </c>
      <c r="C24" s="31"/>
      <c r="D24" s="31"/>
      <c r="E24" s="31"/>
      <c r="F24" s="31"/>
      <c r="G24" s="31"/>
      <c r="H24" s="31"/>
    </row>
    <row r="25" spans="1:16">
      <c r="B25" s="31"/>
      <c r="C25" s="31"/>
    </row>
    <row r="46" spans="2:2">
      <c r="B46" s="32" t="s">
        <v>40</v>
      </c>
    </row>
  </sheetData>
  <mergeCells count="8">
    <mergeCell ref="B3:P3"/>
    <mergeCell ref="B6:B8"/>
    <mergeCell ref="D6:F6"/>
    <mergeCell ref="I6:K6"/>
    <mergeCell ref="N6:P6"/>
    <mergeCell ref="C7:C8"/>
    <mergeCell ref="H7:H8"/>
    <mergeCell ref="M7:M8"/>
  </mergeCells>
  <printOptions horizontalCentered="1"/>
  <pageMargins left="0.55118110236220474" right="0.55118110236220474" top="0.74803149606299213" bottom="0.74803149606299213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C4.1.1.6</vt:lpstr>
      <vt:lpstr>C4.1.1.6!Área_de_impresión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2011-12-26T20:37:15Z</dcterms:created>
  <dcterms:modified xsi:type="dcterms:W3CDTF">2011-12-26T20:37:27Z</dcterms:modified>
</cp:coreProperties>
</file>