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3.3" sheetId="1" r:id="rId1"/>
  </sheets>
  <definedNames>
    <definedName name="_xlnm.Print_Area" localSheetId="0">C4.1.3.3!$A$1:$M$57</definedName>
  </definedNames>
  <calcPr calcId="124519"/>
</workbook>
</file>

<file path=xl/calcChain.xml><?xml version="1.0" encoding="utf-8"?>
<calcChain xmlns="http://schemas.openxmlformats.org/spreadsheetml/2006/main">
  <c r="M21" i="1"/>
  <c r="L21"/>
  <c r="I21"/>
  <c r="H21"/>
  <c r="K20"/>
  <c r="G20"/>
  <c r="E20"/>
  <c r="D20"/>
  <c r="C20"/>
  <c r="K19"/>
  <c r="G19"/>
  <c r="E19"/>
  <c r="D19"/>
  <c r="C19"/>
  <c r="K18"/>
  <c r="G18"/>
  <c r="C18" s="1"/>
  <c r="E18"/>
  <c r="D18"/>
  <c r="K17"/>
  <c r="G17"/>
  <c r="E17"/>
  <c r="D17"/>
  <c r="C17"/>
  <c r="K16"/>
  <c r="G16"/>
  <c r="E16"/>
  <c r="D16"/>
  <c r="C16"/>
  <c r="K15"/>
  <c r="G15"/>
  <c r="E15"/>
  <c r="D15"/>
  <c r="C15"/>
  <c r="K14"/>
  <c r="G14"/>
  <c r="C14" s="1"/>
  <c r="E14"/>
  <c r="D14"/>
  <c r="K13"/>
  <c r="G13"/>
  <c r="E13"/>
  <c r="D13"/>
  <c r="C13"/>
  <c r="K12"/>
  <c r="G12"/>
  <c r="E12"/>
  <c r="D12"/>
  <c r="C12"/>
  <c r="K11"/>
  <c r="G11"/>
  <c r="E11"/>
  <c r="D11"/>
  <c r="C11"/>
  <c r="K10"/>
  <c r="G10"/>
  <c r="C10" s="1"/>
  <c r="E10"/>
  <c r="D10"/>
  <c r="K9"/>
  <c r="K21" s="1"/>
  <c r="G9"/>
  <c r="G21" s="1"/>
  <c r="E9"/>
  <c r="E21" s="1"/>
  <c r="D9"/>
  <c r="D21" s="1"/>
  <c r="C9"/>
  <c r="C21" s="1"/>
</calcChain>
</file>

<file path=xl/sharedStrings.xml><?xml version="1.0" encoding="utf-8"?>
<sst xmlns="http://schemas.openxmlformats.org/spreadsheetml/2006/main" count="46" uniqueCount="39">
  <si>
    <t>Cuadro Nº 4.1.3.3</t>
  </si>
  <si>
    <t>ADULTOS (18 A 59 AÑOS) AFECTADOS POR VIOLENCIA FAMILIAR Y SEXUAL ATENDIDOS POR EL PNCVFS, SEGUN CONDICION DE LA ATENCION, SEXO Y MES</t>
  </si>
  <si>
    <t>Periodo : Enero - Noviembre  2011</t>
  </si>
  <si>
    <t>Mes</t>
  </si>
  <si>
    <t>Total</t>
  </si>
  <si>
    <t>Personas atendidas 
por primera vez 
(Caso Nuevo)</t>
  </si>
  <si>
    <t>Personas atendidas 
por reincidencia 
(Caso Reincidente)</t>
  </si>
  <si>
    <t>Personas Atendidas</t>
  </si>
  <si>
    <t>Mujer</t>
  </si>
  <si>
    <t>Hombre</t>
  </si>
  <si>
    <t>Sub Total</t>
  </si>
  <si>
    <t>Ene</t>
  </si>
  <si>
    <t>Enero</t>
  </si>
  <si>
    <t>Feb</t>
  </si>
  <si>
    <t>Febrero</t>
  </si>
  <si>
    <t>Mar</t>
  </si>
  <si>
    <t>Marzo</t>
  </si>
  <si>
    <t>Abr</t>
  </si>
  <si>
    <t>Abril</t>
  </si>
  <si>
    <t>May</t>
  </si>
  <si>
    <t>Mayo</t>
  </si>
  <si>
    <t>Jun</t>
  </si>
  <si>
    <t>Junio</t>
  </si>
  <si>
    <t>Jul</t>
  </si>
  <si>
    <t>Julio</t>
  </si>
  <si>
    <t>Ago</t>
  </si>
  <si>
    <t>Agosto</t>
  </si>
  <si>
    <t>Set</t>
  </si>
  <si>
    <t>Setiembre</t>
  </si>
  <si>
    <t>Oct</t>
  </si>
  <si>
    <t>Octubre</t>
  </si>
  <si>
    <t>Nov</t>
  </si>
  <si>
    <t>Noviembre</t>
  </si>
  <si>
    <t>Dic</t>
  </si>
  <si>
    <t>Diciembre</t>
  </si>
  <si>
    <t>Total 1/.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</si>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</sst>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horizontal="left" vertical="center" indent="4"/>
    </xf>
    <xf numFmtId="0" fontId="11" fillId="0" borderId="0" xfId="0" applyFont="1" applyAlignment="1">
      <alignment horizontal="justify"/>
    </xf>
    <xf numFmtId="9" fontId="1" fillId="0" borderId="0" xfId="1" applyFont="1" applyAlignment="1">
      <alignment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strike="noStrike">
                <a:solidFill>
                  <a:srgbClr val="000000"/>
                </a:solidFill>
                <a:latin typeface="Arial"/>
                <a:cs typeface="Arial"/>
              </a:rPr>
              <a:t>Gráfico N° 4.1.3.3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strike="noStrike">
                <a:solidFill>
                  <a:srgbClr val="000000"/>
                </a:solidFill>
                <a:latin typeface="Arial"/>
                <a:cs typeface="Arial"/>
              </a:rPr>
              <a:t>ADULTOS (18 A 59 AÑOS) AFECTADOS POR VIOLENCIA FAMILIAR Y SEXUAL ATENDIDOS  POR EL PNCVFS, SEGÚN MES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strike="noStrike">
                <a:solidFill>
                  <a:srgbClr val="000000"/>
                </a:solidFill>
                <a:latin typeface="Arial"/>
                <a:cs typeface="Arial"/>
              </a:rPr>
              <a:t>Ene  -  Nov  2011</a:t>
            </a:r>
          </a:p>
        </c:rich>
      </c:tx>
      <c:layout>
        <c:manualLayout>
          <c:xMode val="edge"/>
          <c:yMode val="edge"/>
          <c:x val="0.14321510206481111"/>
          <c:y val="3.1576843779246092E-2"/>
        </c:manualLayout>
      </c:layout>
    </c:title>
    <c:plotArea>
      <c:layout>
        <c:manualLayout>
          <c:layoutTarget val="inner"/>
          <c:xMode val="edge"/>
          <c:yMode val="edge"/>
          <c:x val="7.2463822310195172E-2"/>
          <c:y val="0.26098925714998089"/>
          <c:w val="0.90513950451290826"/>
          <c:h val="0.57967110725970583"/>
        </c:manualLayout>
      </c:layout>
      <c:lineChart>
        <c:grouping val="standard"/>
        <c:ser>
          <c:idx val="0"/>
          <c:order val="0"/>
          <c:tx>
            <c:strRef>
              <c:f>C4.1.3.3!$A$8</c:f>
              <c:strCache>
                <c:ptCount val="1"/>
                <c:pt idx="0">
                  <c:v>Personas Atendidas</c:v>
                </c:pt>
              </c:strCache>
            </c:strRef>
          </c:tx>
          <c:dLbls>
            <c:dLbl>
              <c:idx val="0"/>
              <c:layout>
                <c:manualLayout>
                  <c:x val="-2.7947595461734646E-2"/>
                  <c:y val="-3.906243244100204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5143790670354016E-2"/>
                  <c:y val="-5.073511923610086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3271949669163817E-2"/>
                  <c:y val="-4.350453512345809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9256510875689879E-2"/>
                  <c:y val="-5.065377551666631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75013066489717E-2"/>
                  <c:y val="-4.703862419342357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9248100895497392E-2"/>
                  <c:y val="-4.6997811600627687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9264507250299077E-2"/>
                  <c:y val="-4.346400399681943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255959401578905E-2"/>
                  <c:y val="-4.695728047398900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9260233325938993E-2"/>
                  <c:y val="-4.6957280473989005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2737691201244352E-2"/>
                  <c:y val="-4.6997811600627687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2762093930655165E-2"/>
                  <c:y val="-3.988938380021533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922838569602996E-2"/>
                  <c:y val="-4.5454814126786432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dLblPos val="b"/>
            <c:showVal val="1"/>
          </c:dLbls>
          <c:cat>
            <c:strRef>
              <c:f>C4.1.3.3!$A$9:$A$20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C4.1.3.3!$C$9:$C$20</c:f>
              <c:numCache>
                <c:formatCode>#,##0</c:formatCode>
                <c:ptCount val="12"/>
                <c:pt idx="0">
                  <c:v>2671</c:v>
                </c:pt>
                <c:pt idx="1">
                  <c:v>2515.338247338178</c:v>
                </c:pt>
                <c:pt idx="2">
                  <c:v>2862.544843049433</c:v>
                </c:pt>
                <c:pt idx="3">
                  <c:v>2323.7768240342853</c:v>
                </c:pt>
                <c:pt idx="4">
                  <c:v>2375.163845223698</c:v>
                </c:pt>
                <c:pt idx="5">
                  <c:v>2176.3332285445435</c:v>
                </c:pt>
                <c:pt idx="6">
                  <c:v>2014.402570336897</c:v>
                </c:pt>
                <c:pt idx="7">
                  <c:v>2403.439838802487</c:v>
                </c:pt>
                <c:pt idx="8">
                  <c:v>2327.6432073839269</c:v>
                </c:pt>
                <c:pt idx="9">
                  <c:v>2134.6245614035211</c:v>
                </c:pt>
                <c:pt idx="10">
                  <c:v>2357.3718368561581</c:v>
                </c:pt>
                <c:pt idx="11">
                  <c:v>0</c:v>
                </c:pt>
              </c:numCache>
            </c:numRef>
          </c:val>
        </c:ser>
        <c:marker val="1"/>
        <c:axId val="87444096"/>
        <c:axId val="87474944"/>
      </c:lineChart>
      <c:catAx>
        <c:axId val="874440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7474944"/>
        <c:crosses val="autoZero"/>
        <c:auto val="1"/>
        <c:lblAlgn val="ctr"/>
        <c:lblOffset val="100"/>
      </c:catAx>
      <c:valAx>
        <c:axId val="87474944"/>
        <c:scaling>
          <c:orientation val="minMax"/>
        </c:scaling>
        <c:axPos val="l"/>
        <c:majorGridlines>
          <c:spPr>
            <a:ln w="3175">
              <a:prstDash val="sysDot"/>
            </a:ln>
          </c:spPr>
        </c:majorGridlines>
        <c:numFmt formatCode="#,##0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744409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24883162331981232"/>
          <c:y val="0.93329927592831063"/>
          <c:w val="0.50006355924876955"/>
          <c:h val="5.8382554727575919E-2"/>
        </c:manualLayout>
      </c:layout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 w="19050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25</xdr:row>
      <xdr:rowOff>19050</xdr:rowOff>
    </xdr:from>
    <xdr:to>
      <xdr:col>12</xdr:col>
      <xdr:colOff>438150</xdr:colOff>
      <xdr:row>43</xdr:row>
      <xdr:rowOff>142875</xdr:rowOff>
    </xdr:to>
    <xdr:graphicFrame macro="">
      <xdr:nvGraphicFramePr>
        <xdr:cNvPr id="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</xdr:row>
      <xdr:rowOff>152400</xdr:rowOff>
    </xdr:from>
    <xdr:to>
      <xdr:col>12</xdr:col>
      <xdr:colOff>714375</xdr:colOff>
      <xdr:row>56</xdr:row>
      <xdr:rowOff>186104</xdr:rowOff>
    </xdr:to>
    <xdr:sp macro="" textlink="">
      <xdr:nvSpPr>
        <xdr:cNvPr id="3" name="2 Rectángulo"/>
        <xdr:cNvSpPr/>
      </xdr:nvSpPr>
      <xdr:spPr>
        <a:xfrm>
          <a:off x="0" y="10715625"/>
          <a:ext cx="7848600" cy="1948229"/>
        </a:xfrm>
        <a:prstGeom prst="rect">
          <a:avLst/>
        </a:prstGeom>
        <a:noFill/>
        <a:ln>
          <a:noFill/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just">
            <a:lnSpc>
              <a:spcPct val="150000"/>
            </a:lnSpc>
          </a:pPr>
          <a:r>
            <a:rPr lang="es-PE" sz="14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En el periodo de enero a noviembre del 2011 a través de los Centros Emergencia Mujer a nivel nacional, se han atendido </a:t>
          </a:r>
          <a:r>
            <a:rPr lang="es-PE" sz="14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26,162  </a:t>
          </a:r>
          <a:r>
            <a:rPr lang="es-PE" sz="14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casos de  adultos afectados por violencia familiar y sexual.  </a:t>
          </a:r>
          <a:endParaRPr lang="es-PE" sz="1400" i="1" baseline="0">
            <a:solidFill>
              <a:schemeClr val="accent2"/>
            </a:solidFill>
            <a:latin typeface="+mn-lt"/>
            <a:cs typeface="Times New Roman" pitchFamily="18" charset="0"/>
          </a:endParaRPr>
        </a:p>
        <a:p>
          <a:pPr algn="just">
            <a:lnSpc>
              <a:spcPct val="150000"/>
            </a:lnSpc>
          </a:pPr>
          <a:r>
            <a:rPr lang="es-PE" sz="14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En el mes de enero se registraron </a:t>
          </a:r>
          <a:r>
            <a:rPr lang="es-PE" sz="14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2,671 </a:t>
          </a:r>
          <a:r>
            <a:rPr lang="es-PE" sz="14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casos, mientras que en el mes de noviembre se registraron </a:t>
          </a:r>
          <a:r>
            <a:rPr lang="es-PE" sz="14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2,357  </a:t>
          </a:r>
          <a:r>
            <a:rPr lang="es-PE" sz="14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casos,  el cual muestra una disminución porcentual de  </a:t>
          </a:r>
          <a:r>
            <a:rPr lang="es-PE" sz="14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12%</a:t>
          </a:r>
          <a:r>
            <a:rPr lang="es-PE" sz="14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 entre ambos meses</a:t>
          </a:r>
          <a:r>
            <a:rPr lang="es-PE" sz="14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1"/>
  <sheetViews>
    <sheetView showGridLines="0" tabSelected="1" view="pageBreakPreview" zoomScale="78" zoomScaleNormal="63" zoomScaleSheetLayoutView="78" workbookViewId="0"/>
  </sheetViews>
  <sheetFormatPr baseColWidth="10" defaultRowHeight="15"/>
  <cols>
    <col min="1" max="1" width="0.5703125" style="3" customWidth="1"/>
    <col min="2" max="2" width="12.140625" style="3" customWidth="1"/>
    <col min="3" max="5" width="11.5703125" style="3" customWidth="1"/>
    <col min="6" max="6" width="0.85546875" style="3" customWidth="1"/>
    <col min="7" max="9" width="11.5703125" style="3" customWidth="1"/>
    <col min="10" max="10" width="0.85546875" style="3" customWidth="1"/>
    <col min="11" max="13" width="11.5703125" style="3" customWidth="1"/>
    <col min="14" max="16384" width="11.42578125" style="3"/>
  </cols>
  <sheetData>
    <row r="1" spans="1:13" s="1" customFormat="1" ht="18.75">
      <c r="B1" s="2" t="s">
        <v>0</v>
      </c>
      <c r="C1" s="2"/>
      <c r="D1" s="2"/>
      <c r="E1" s="2"/>
      <c r="F1" s="2"/>
      <c r="G1" s="2"/>
    </row>
    <row r="2" spans="1:13" ht="6" customHeight="1">
      <c r="B2" s="4"/>
      <c r="C2" s="4"/>
      <c r="D2" s="4"/>
      <c r="E2" s="4"/>
      <c r="F2" s="4"/>
      <c r="G2" s="4"/>
    </row>
    <row r="3" spans="1:13" s="5" customFormat="1" ht="33.75" customHeight="1">
      <c r="B3" s="6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s="5" customFormat="1" ht="6" customHeight="1">
      <c r="B4" s="8"/>
      <c r="C4" s="8"/>
      <c r="D4" s="8"/>
      <c r="E4" s="8"/>
      <c r="F4" s="8"/>
      <c r="G4" s="8"/>
      <c r="H4" s="8"/>
      <c r="I4" s="8"/>
      <c r="J4" s="8"/>
      <c r="K4" s="9"/>
      <c r="L4" s="9"/>
      <c r="M4" s="9"/>
    </row>
    <row r="5" spans="1:13">
      <c r="B5" s="4" t="s">
        <v>2</v>
      </c>
      <c r="C5" s="4"/>
      <c r="D5" s="4"/>
      <c r="E5" s="4"/>
      <c r="F5" s="4"/>
      <c r="G5" s="4"/>
    </row>
    <row r="6" spans="1:13" ht="6" customHeight="1" thickBot="1"/>
    <row r="7" spans="1:13" ht="59.25" customHeight="1">
      <c r="B7" s="10" t="s">
        <v>3</v>
      </c>
      <c r="C7" s="10" t="s">
        <v>4</v>
      </c>
      <c r="D7" s="10"/>
      <c r="E7" s="10"/>
      <c r="F7" s="11"/>
      <c r="G7" s="10" t="s">
        <v>5</v>
      </c>
      <c r="H7" s="10"/>
      <c r="I7" s="10"/>
      <c r="J7" s="11"/>
      <c r="K7" s="10" t="s">
        <v>6</v>
      </c>
      <c r="L7" s="10"/>
      <c r="M7" s="10"/>
    </row>
    <row r="8" spans="1:13" ht="36" customHeight="1" thickBot="1">
      <c r="A8" s="12" t="s">
        <v>7</v>
      </c>
      <c r="B8" s="13"/>
      <c r="C8" s="14" t="s">
        <v>4</v>
      </c>
      <c r="D8" s="14" t="s">
        <v>8</v>
      </c>
      <c r="E8" s="14" t="s">
        <v>9</v>
      </c>
      <c r="F8" s="15"/>
      <c r="G8" s="14" t="s">
        <v>10</v>
      </c>
      <c r="H8" s="14" t="s">
        <v>8</v>
      </c>
      <c r="I8" s="14" t="s">
        <v>9</v>
      </c>
      <c r="J8" s="15"/>
      <c r="K8" s="14" t="s">
        <v>10</v>
      </c>
      <c r="L8" s="14" t="s">
        <v>8</v>
      </c>
      <c r="M8" s="14" t="s">
        <v>9</v>
      </c>
    </row>
    <row r="9" spans="1:13" ht="20.25" customHeight="1">
      <c r="A9" s="12" t="s">
        <v>11</v>
      </c>
      <c r="B9" s="16" t="s">
        <v>12</v>
      </c>
      <c r="C9" s="17">
        <f>G9+K9</f>
        <v>2671</v>
      </c>
      <c r="D9" s="18">
        <f t="shared" ref="D9:E20" si="0">+H9+L9</f>
        <v>2574</v>
      </c>
      <c r="E9" s="18">
        <f t="shared" si="0"/>
        <v>97</v>
      </c>
      <c r="F9" s="18"/>
      <c r="G9" s="18">
        <f>H9+I9</f>
        <v>2402</v>
      </c>
      <c r="H9" s="18">
        <v>2310</v>
      </c>
      <c r="I9" s="18">
        <v>92</v>
      </c>
      <c r="J9" s="18"/>
      <c r="K9" s="18">
        <f>L9+M9</f>
        <v>269</v>
      </c>
      <c r="L9" s="18">
        <v>264</v>
      </c>
      <c r="M9" s="18">
        <v>5</v>
      </c>
    </row>
    <row r="10" spans="1:13" ht="20.25" customHeight="1">
      <c r="A10" s="12" t="s">
        <v>13</v>
      </c>
      <c r="B10" s="19" t="s">
        <v>14</v>
      </c>
      <c r="C10" s="17">
        <f t="shared" ref="C10:C20" si="1">G10+K10</f>
        <v>2515.338247338178</v>
      </c>
      <c r="D10" s="18">
        <f t="shared" si="0"/>
        <v>2432.8681408680718</v>
      </c>
      <c r="E10" s="18">
        <f t="shared" si="0"/>
        <v>82.470106470106501</v>
      </c>
      <c r="F10" s="18"/>
      <c r="G10" s="18">
        <f t="shared" ref="G10:G20" si="2">H10+I10</f>
        <v>2252.8419328418654</v>
      </c>
      <c r="H10" s="18">
        <v>2172.3832923832251</v>
      </c>
      <c r="I10" s="18">
        <v>80.458640458640488</v>
      </c>
      <c r="J10" s="18"/>
      <c r="K10" s="18">
        <f t="shared" ref="K10:K20" si="3">L10+M10</f>
        <v>262.49631449631283</v>
      </c>
      <c r="L10" s="18">
        <v>260.48484848484685</v>
      </c>
      <c r="M10" s="18">
        <v>2.0114660114660117</v>
      </c>
    </row>
    <row r="11" spans="1:13" ht="20.25" customHeight="1">
      <c r="A11" s="12" t="s">
        <v>15</v>
      </c>
      <c r="B11" s="19" t="s">
        <v>16</v>
      </c>
      <c r="C11" s="17">
        <f t="shared" si="1"/>
        <v>2862.544843049433</v>
      </c>
      <c r="D11" s="18">
        <f t="shared" si="0"/>
        <v>2789.8452914799263</v>
      </c>
      <c r="E11" s="18">
        <f t="shared" si="0"/>
        <v>72.699551569506781</v>
      </c>
      <c r="F11" s="18"/>
      <c r="G11" s="18">
        <f t="shared" si="2"/>
        <v>2544.4843049328406</v>
      </c>
      <c r="H11" s="18">
        <v>2479.8624813155011</v>
      </c>
      <c r="I11" s="18">
        <v>64.621823617339373</v>
      </c>
      <c r="J11" s="18"/>
      <c r="K11" s="18">
        <f t="shared" si="3"/>
        <v>318.06053811659245</v>
      </c>
      <c r="L11" s="18">
        <v>309.98281016442502</v>
      </c>
      <c r="M11" s="18">
        <v>8.0777279521674146</v>
      </c>
    </row>
    <row r="12" spans="1:13" ht="20.25" customHeight="1">
      <c r="A12" s="12" t="s">
        <v>17</v>
      </c>
      <c r="B12" s="19" t="s">
        <v>18</v>
      </c>
      <c r="C12" s="17">
        <f t="shared" si="1"/>
        <v>2323.7768240342853</v>
      </c>
      <c r="D12" s="18">
        <f t="shared" si="0"/>
        <v>2256.2017167381482</v>
      </c>
      <c r="E12" s="18">
        <f t="shared" si="0"/>
        <v>67.57510729613729</v>
      </c>
      <c r="F12" s="18"/>
      <c r="G12" s="18">
        <f t="shared" si="2"/>
        <v>2058.51931330467</v>
      </c>
      <c r="H12" s="18">
        <v>1996.9957081544555</v>
      </c>
      <c r="I12" s="18">
        <v>61.523605150214543</v>
      </c>
      <c r="J12" s="18"/>
      <c r="K12" s="18">
        <f t="shared" si="3"/>
        <v>265.25751072961526</v>
      </c>
      <c r="L12" s="18">
        <v>259.20600858369249</v>
      </c>
      <c r="M12" s="18">
        <v>6.051502145922746</v>
      </c>
    </row>
    <row r="13" spans="1:13" ht="20.25" customHeight="1">
      <c r="A13" s="12" t="s">
        <v>19</v>
      </c>
      <c r="B13" s="19" t="s">
        <v>20</v>
      </c>
      <c r="C13" s="17">
        <f t="shared" si="1"/>
        <v>2375.163845223698</v>
      </c>
      <c r="D13" s="18">
        <f t="shared" si="0"/>
        <v>2298.3827085852458</v>
      </c>
      <c r="E13" s="18">
        <f t="shared" si="0"/>
        <v>76.781136638452196</v>
      </c>
      <c r="F13" s="18"/>
      <c r="G13" s="18">
        <f t="shared" si="2"/>
        <v>2112.4915356710985</v>
      </c>
      <c r="H13" s="18">
        <v>2043.7926239419569</v>
      </c>
      <c r="I13" s="18">
        <v>68.698911729141429</v>
      </c>
      <c r="J13" s="18"/>
      <c r="K13" s="18">
        <f t="shared" si="3"/>
        <v>262.67230955259953</v>
      </c>
      <c r="L13" s="18">
        <v>254.59008464328875</v>
      </c>
      <c r="M13" s="18">
        <v>8.0822249093107619</v>
      </c>
    </row>
    <row r="14" spans="1:13" ht="20.25" customHeight="1">
      <c r="A14" s="12" t="s">
        <v>21</v>
      </c>
      <c r="B14" s="19" t="s">
        <v>22</v>
      </c>
      <c r="C14" s="17">
        <f t="shared" si="1"/>
        <v>2176.3332285445435</v>
      </c>
      <c r="D14" s="18">
        <f t="shared" si="0"/>
        <v>2109.7107827727737</v>
      </c>
      <c r="E14" s="18">
        <f t="shared" si="0"/>
        <v>66.622445771769819</v>
      </c>
      <c r="F14" s="18"/>
      <c r="G14" s="18">
        <f t="shared" si="2"/>
        <v>1951.2301163156851</v>
      </c>
      <c r="H14" s="18">
        <v>1888.6453945300832</v>
      </c>
      <c r="I14" s="18">
        <v>62.58472178560195</v>
      </c>
      <c r="J14" s="18"/>
      <c r="K14" s="18">
        <f t="shared" si="3"/>
        <v>225.10311222885841</v>
      </c>
      <c r="L14" s="18">
        <v>221.06538824269055</v>
      </c>
      <c r="M14" s="18">
        <v>4.0377239861678715</v>
      </c>
    </row>
    <row r="15" spans="1:13" ht="20.25" customHeight="1">
      <c r="A15" s="12" t="s">
        <v>23</v>
      </c>
      <c r="B15" s="19" t="s">
        <v>24</v>
      </c>
      <c r="C15" s="17">
        <f t="shared" si="1"/>
        <v>2014.402570336897</v>
      </c>
      <c r="D15" s="18">
        <f t="shared" si="0"/>
        <v>1955.8384855852471</v>
      </c>
      <c r="E15" s="18">
        <f t="shared" si="0"/>
        <v>58.564084751649929</v>
      </c>
      <c r="F15" s="18"/>
      <c r="G15" s="18">
        <f t="shared" si="2"/>
        <v>1804.3796457102901</v>
      </c>
      <c r="H15" s="18">
        <v>1748.8447377561392</v>
      </c>
      <c r="I15" s="18">
        <v>55.534907954150796</v>
      </c>
      <c r="J15" s="18"/>
      <c r="K15" s="18">
        <f t="shared" si="3"/>
        <v>210.02292462660705</v>
      </c>
      <c r="L15" s="18">
        <v>206.99374782910792</v>
      </c>
      <c r="M15" s="18">
        <v>3.0291767974991313</v>
      </c>
    </row>
    <row r="16" spans="1:13" ht="20.25" customHeight="1">
      <c r="A16" s="12" t="s">
        <v>25</v>
      </c>
      <c r="B16" s="19" t="s">
        <v>26</v>
      </c>
      <c r="C16" s="17">
        <f t="shared" si="1"/>
        <v>2403.439838802487</v>
      </c>
      <c r="D16" s="18">
        <f t="shared" si="0"/>
        <v>2312.4159470350719</v>
      </c>
      <c r="E16" s="18">
        <f t="shared" si="0"/>
        <v>91.023891767415094</v>
      </c>
      <c r="F16" s="18"/>
      <c r="G16" s="18">
        <f t="shared" si="2"/>
        <v>2139.5728267126769</v>
      </c>
      <c r="H16" s="18">
        <v>2061.8445595854459</v>
      </c>
      <c r="I16" s="18">
        <v>77.728267127230865</v>
      </c>
      <c r="J16" s="18"/>
      <c r="K16" s="18">
        <f t="shared" si="3"/>
        <v>263.86701208981003</v>
      </c>
      <c r="L16" s="18">
        <v>250.57138744962583</v>
      </c>
      <c r="M16" s="18">
        <v>13.295624640184228</v>
      </c>
    </row>
    <row r="17" spans="1:13" ht="20.25" customHeight="1">
      <c r="A17" s="12" t="s">
        <v>27</v>
      </c>
      <c r="B17" s="19" t="s">
        <v>28</v>
      </c>
      <c r="C17" s="17">
        <f t="shared" si="1"/>
        <v>2327.6432073839269</v>
      </c>
      <c r="D17" s="18">
        <f t="shared" si="0"/>
        <v>2257.1704643784469</v>
      </c>
      <c r="E17" s="18">
        <f t="shared" si="0"/>
        <v>70.472743005480169</v>
      </c>
      <c r="F17" s="18"/>
      <c r="G17" s="18">
        <f t="shared" si="2"/>
        <v>2122.3530429766579</v>
      </c>
      <c r="H17" s="18">
        <v>2060.0510527834072</v>
      </c>
      <c r="I17" s="18">
        <v>62.301990193250575</v>
      </c>
      <c r="J17" s="18"/>
      <c r="K17" s="18">
        <f t="shared" si="3"/>
        <v>205.29016440726917</v>
      </c>
      <c r="L17" s="18">
        <v>197.11941159503959</v>
      </c>
      <c r="M17" s="18">
        <v>8.170752812229594</v>
      </c>
    </row>
    <row r="18" spans="1:13" ht="20.25" customHeight="1">
      <c r="A18" s="12" t="s">
        <v>29</v>
      </c>
      <c r="B18" s="19" t="s">
        <v>30</v>
      </c>
      <c r="C18" s="17">
        <f t="shared" si="1"/>
        <v>2134.6245614035211</v>
      </c>
      <c r="D18" s="18">
        <f t="shared" si="0"/>
        <v>2059.2727272727398</v>
      </c>
      <c r="E18" s="18">
        <f t="shared" si="0"/>
        <v>75.351834130781484</v>
      </c>
      <c r="F18" s="18"/>
      <c r="G18" s="18">
        <f t="shared" si="2"/>
        <v>1935.4066985646048</v>
      </c>
      <c r="H18" s="18">
        <v>1869.3448165869333</v>
      </c>
      <c r="I18" s="18">
        <v>66.061881977671433</v>
      </c>
      <c r="J18" s="18"/>
      <c r="K18" s="18">
        <f t="shared" si="3"/>
        <v>199.21786283891623</v>
      </c>
      <c r="L18" s="18">
        <v>189.92791068580618</v>
      </c>
      <c r="M18" s="18">
        <v>9.2899521531100451</v>
      </c>
    </row>
    <row r="19" spans="1:13" ht="20.25" customHeight="1">
      <c r="A19" s="12" t="s">
        <v>31</v>
      </c>
      <c r="B19" s="19" t="s">
        <v>32</v>
      </c>
      <c r="C19" s="17">
        <f t="shared" si="1"/>
        <v>2357.3718368561581</v>
      </c>
      <c r="D19" s="18">
        <f t="shared" si="0"/>
        <v>2278.1780291753007</v>
      </c>
      <c r="E19" s="18">
        <f t="shared" si="0"/>
        <v>79.193807680857475</v>
      </c>
      <c r="F19" s="18"/>
      <c r="G19" s="18">
        <f t="shared" si="2"/>
        <v>2138.2328073831013</v>
      </c>
      <c r="H19" s="18">
        <v>2067.7177731467214</v>
      </c>
      <c r="I19" s="18">
        <v>70.515034236379947</v>
      </c>
      <c r="J19" s="18"/>
      <c r="K19" s="18">
        <f t="shared" si="3"/>
        <v>219.13902947305675</v>
      </c>
      <c r="L19" s="18">
        <v>210.46025602857924</v>
      </c>
      <c r="M19" s="18">
        <v>8.6787734444775229</v>
      </c>
    </row>
    <row r="20" spans="1:13" ht="20.25" customHeight="1">
      <c r="A20" s="12" t="s">
        <v>33</v>
      </c>
      <c r="B20" s="19" t="s">
        <v>34</v>
      </c>
      <c r="C20" s="17">
        <f t="shared" si="1"/>
        <v>0</v>
      </c>
      <c r="D20" s="18">
        <f t="shared" si="0"/>
        <v>0</v>
      </c>
      <c r="E20" s="18">
        <f t="shared" si="0"/>
        <v>0</v>
      </c>
      <c r="F20" s="18"/>
      <c r="G20" s="18">
        <f t="shared" si="2"/>
        <v>0</v>
      </c>
      <c r="H20" s="18">
        <v>0</v>
      </c>
      <c r="I20" s="18">
        <v>0</v>
      </c>
      <c r="J20" s="18"/>
      <c r="K20" s="18">
        <f t="shared" si="3"/>
        <v>0</v>
      </c>
      <c r="L20" s="18">
        <v>0</v>
      </c>
      <c r="M20" s="18">
        <v>0</v>
      </c>
    </row>
    <row r="21" spans="1:13" ht="33" customHeight="1" thickBot="1">
      <c r="B21" s="20" t="s">
        <v>35</v>
      </c>
      <c r="C21" s="21">
        <f>SUM(C9:C20)</f>
        <v>26161.639002973126</v>
      </c>
      <c r="D21" s="21">
        <f>SUM(D9:D20)</f>
        <v>25323.884293890973</v>
      </c>
      <c r="E21" s="21">
        <f t="shared" ref="E21:M21" si="4">SUM(E9:E20)</f>
        <v>837.75470908215686</v>
      </c>
      <c r="F21" s="21"/>
      <c r="G21" s="21">
        <f>SUM(G9:G20)</f>
        <v>23461.512224413495</v>
      </c>
      <c r="H21" s="21">
        <f>SUM(H9:H20)</f>
        <v>22699.48244018387</v>
      </c>
      <c r="I21" s="21">
        <f t="shared" si="4"/>
        <v>762.02978422962155</v>
      </c>
      <c r="J21" s="21"/>
      <c r="K21" s="21">
        <f t="shared" si="4"/>
        <v>2700.1267785596374</v>
      </c>
      <c r="L21" s="21">
        <f t="shared" si="4"/>
        <v>2624.4018537071024</v>
      </c>
      <c r="M21" s="21">
        <f t="shared" si="4"/>
        <v>75.724924852535338</v>
      </c>
    </row>
    <row r="22" spans="1:13">
      <c r="B22" s="22" t="s">
        <v>36</v>
      </c>
      <c r="C22" s="23"/>
      <c r="D22" s="23"/>
      <c r="E22" s="23"/>
      <c r="F22" s="23"/>
      <c r="G22" s="23"/>
    </row>
    <row r="23" spans="1:13">
      <c r="B23" s="22" t="s">
        <v>37</v>
      </c>
      <c r="C23" s="23"/>
    </row>
    <row r="24" spans="1:13">
      <c r="B24" s="22" t="s">
        <v>38</v>
      </c>
      <c r="C24" s="23"/>
      <c r="D24" s="23"/>
      <c r="E24" s="23"/>
      <c r="F24" s="23"/>
      <c r="G24" s="23"/>
    </row>
    <row r="25" spans="1:13">
      <c r="B25" s="23"/>
      <c r="C25" s="23"/>
    </row>
    <row r="46" spans="2:2">
      <c r="B46" s="24" t="s">
        <v>37</v>
      </c>
    </row>
    <row r="52" spans="2:13" ht="15.75">
      <c r="B52" s="25"/>
    </row>
    <row r="58" spans="2:13">
      <c r="M58" s="26"/>
    </row>
    <row r="61" spans="2:13">
      <c r="H61" s="26"/>
    </row>
  </sheetData>
  <mergeCells count="6">
    <mergeCell ref="B3:M3"/>
    <mergeCell ref="B4:J4"/>
    <mergeCell ref="B7:B8"/>
    <mergeCell ref="C7:E7"/>
    <mergeCell ref="G7:I7"/>
    <mergeCell ref="K7:M7"/>
  </mergeCells>
  <pageMargins left="0.59055118110236227" right="0.59055118110236227" top="0.74803149606299213" bottom="0.74803149606299213" header="0" footer="0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C4.1.3.3</vt:lpstr>
      <vt:lpstr>C4.1.3.3!Área_de_impresión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2011-12-26T20:47:55Z</dcterms:created>
  <dcterms:modified xsi:type="dcterms:W3CDTF">2011-12-26T20:48:06Z</dcterms:modified>
</cp:coreProperties>
</file>