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4.4" sheetId="1" r:id="rId1"/>
  </sheets>
  <definedNames>
    <definedName name="_xlnm.Print_Area" localSheetId="0">C4.1.4.4!$A$1:$P$52</definedName>
  </definedNames>
  <calcPr calcId="124519"/>
</workbook>
</file>

<file path=xl/calcChain.xml><?xml version="1.0" encoding="utf-8"?>
<calcChain xmlns="http://schemas.openxmlformats.org/spreadsheetml/2006/main">
  <c r="P21" i="1"/>
  <c r="O21"/>
  <c r="N21"/>
  <c r="K21"/>
  <c r="J21"/>
  <c r="I21"/>
  <c r="M20"/>
  <c r="H20"/>
  <c r="F20"/>
  <c r="E20"/>
  <c r="D20"/>
  <c r="C20" s="1"/>
  <c r="M19"/>
  <c r="H19"/>
  <c r="F19"/>
  <c r="E19"/>
  <c r="D19"/>
  <c r="C19" s="1"/>
  <c r="M18"/>
  <c r="H18"/>
  <c r="F18"/>
  <c r="E18"/>
  <c r="D18"/>
  <c r="C18" s="1"/>
  <c r="M17"/>
  <c r="H17"/>
  <c r="F17"/>
  <c r="E17"/>
  <c r="D17"/>
  <c r="C17" s="1"/>
  <c r="M16"/>
  <c r="H16"/>
  <c r="F16"/>
  <c r="E16"/>
  <c r="D16"/>
  <c r="C16" s="1"/>
  <c r="M15"/>
  <c r="H15"/>
  <c r="F15"/>
  <c r="E15"/>
  <c r="D15"/>
  <c r="C15" s="1"/>
  <c r="M14"/>
  <c r="H14"/>
  <c r="F14"/>
  <c r="E14"/>
  <c r="D14"/>
  <c r="C14" s="1"/>
  <c r="M13"/>
  <c r="H13"/>
  <c r="F13"/>
  <c r="E13"/>
  <c r="D13"/>
  <c r="C13" s="1"/>
  <c r="M12"/>
  <c r="H12"/>
  <c r="F12"/>
  <c r="E12"/>
  <c r="D12"/>
  <c r="C12" s="1"/>
  <c r="M11"/>
  <c r="H11"/>
  <c r="F11"/>
  <c r="E11"/>
  <c r="D11"/>
  <c r="C11" s="1"/>
  <c r="M10"/>
  <c r="H10"/>
  <c r="F10"/>
  <c r="E10"/>
  <c r="D10"/>
  <c r="C10" s="1"/>
  <c r="M9"/>
  <c r="M21" s="1"/>
  <c r="H9"/>
  <c r="H21" s="1"/>
  <c r="F9"/>
  <c r="F21" s="1"/>
  <c r="E9"/>
  <c r="E21" s="1"/>
  <c r="D9"/>
  <c r="C9" s="1"/>
  <c r="D21" l="1"/>
  <c r="C21" s="1"/>
</calcChain>
</file>

<file path=xl/sharedStrings.xml><?xml version="1.0" encoding="utf-8"?>
<sst xmlns="http://schemas.openxmlformats.org/spreadsheetml/2006/main" count="49" uniqueCount="40">
  <si>
    <t>Cuadro Nº 4.1.4.4</t>
  </si>
  <si>
    <t>ADULTOS MAYORES (60 A MAS AÑOS) AFECTADOS POR VIOLENCIA FAMILIAR Y SEXUAL ATENDIDOS POR EL PNCVFS, SEGÚN CONDICION DE LA ATENCION, TIPO DE VIOLENCIA Y MES</t>
  </si>
  <si>
    <t>Periodo : Enero - Noviembre  2011</t>
  </si>
  <si>
    <t>Mes</t>
  </si>
  <si>
    <t>Total</t>
  </si>
  <si>
    <t>Adultos mayores atendidos por primera vez 
(Caso Nuevo)</t>
  </si>
  <si>
    <t>Adultos mayores atendidos por reincidencia 
(Caso Reincidente)</t>
  </si>
  <si>
    <t>Personas Atendidas</t>
  </si>
  <si>
    <t>Viol. Psicológica</t>
  </si>
  <si>
    <t>Viol. Física</t>
  </si>
  <si>
    <t>Viol. Sexual</t>
  </si>
  <si>
    <t>Sub Total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</si>
  <si>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</si>
  <si>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</si>
  <si>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</si>
  <si>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</si>
  <si>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</si>
  <si>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</si>
  <si>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</si>
  <si>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</si>
  <si>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</si>
  <si>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</si>
  <si>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</si>
  <si>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</si>
  <si>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</si>
  <si>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</si>
  <si>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</si>
  <si>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</si>
  <si>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Set</t>
  </si>
  <si>
    <t>Setiembre</t>
  </si>
  <si>
    <t>Oct</t>
  </si>
  <si>
    <t>Octubre</t>
  </si>
  <si>
    <t>Nov</t>
  </si>
  <si>
    <t>Noviembre</t>
  </si>
  <si>
    <t>Dic</t>
  </si>
  <si>
    <t>Diciembre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</si>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</sst>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4.1.4.4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ADULTOS MAYORES (60 A MAS AÑOS) AFECTADOS POR VIOLENCIA FAMILIAR Y SEXUAL ATENDIDOS POR EL PNCVFS, SEGÚN TIPO DE VIOLENCIA Y MES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Ene  -  Nov 2011</a:t>
            </a:r>
          </a:p>
        </c:rich>
      </c:tx>
      <c:layout>
        <c:manualLayout>
          <c:xMode val="edge"/>
          <c:yMode val="edge"/>
          <c:x val="0.13161489429205964"/>
          <c:y val="4.2069278377239883E-3"/>
        </c:manualLayout>
      </c:layout>
    </c:title>
    <c:view3D>
      <c:rotX val="30"/>
      <c:rotY val="70"/>
      <c:depthPercent val="80"/>
      <c:rAngAx val="1"/>
    </c:view3D>
    <c:floor>
      <c:spPr>
        <a:ln w="19050">
          <a:solidFill>
            <a:schemeClr val="tx1"/>
          </a:solidFill>
        </a:ln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ln>
          <a:solidFill>
            <a:sysClr val="windowText" lastClr="000000"/>
          </a:solidFill>
        </a:ln>
      </c:spPr>
    </c:sideWall>
    <c:backWall>
      <c:spPr>
        <a:ln>
          <a:solidFill>
            <a:sysClr val="windowText" lastClr="000000"/>
          </a:solidFill>
        </a:ln>
      </c:spPr>
    </c:backWall>
    <c:plotArea>
      <c:layout>
        <c:manualLayout>
          <c:layoutTarget val="inner"/>
          <c:xMode val="edge"/>
          <c:yMode val="edge"/>
          <c:x val="6.2316169403770522E-2"/>
          <c:y val="0.24044714325521008"/>
          <c:w val="0.928947874256427"/>
          <c:h val="0.5373339274168879"/>
        </c:manualLayout>
      </c:layout>
      <c:bar3DChart>
        <c:barDir val="col"/>
        <c:grouping val="clustered"/>
        <c:ser>
          <c:idx val="0"/>
          <c:order val="0"/>
          <c:tx>
            <c:strRef>
              <c:f>C4.1.4.4!$D$8</c:f>
              <c:strCache>
                <c:ptCount val="1"/>
                <c:pt idx="0">
                  <c:v>Viol. Psicológica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5.4867799918116864E-3"/>
                  <c:y val="0.14872393552984045"/>
                </c:manualLayout>
              </c:layout>
              <c:showVal val="1"/>
            </c:dLbl>
            <c:dLbl>
              <c:idx val="1"/>
              <c:layout>
                <c:manualLayout>
                  <c:x val="7.3171016813473886E-3"/>
                  <c:y val="0.16068104074527084"/>
                </c:manualLayout>
              </c:layout>
              <c:showVal val="1"/>
            </c:dLbl>
            <c:dLbl>
              <c:idx val="2"/>
              <c:layout>
                <c:manualLayout>
                  <c:x val="7.3590967622947125E-3"/>
                  <c:y val="0.12099941943567556"/>
                </c:manualLayout>
              </c:layout>
              <c:showVal val="1"/>
            </c:dLbl>
            <c:dLbl>
              <c:idx val="3"/>
              <c:layout>
                <c:manualLayout>
                  <c:x val="3.657901432205438E-3"/>
                  <c:y val="0.11943710127647895"/>
                </c:manualLayout>
              </c:layout>
              <c:showVal val="1"/>
            </c:dLbl>
            <c:dLbl>
              <c:idx val="4"/>
              <c:layout>
                <c:manualLayout>
                  <c:x val="7.3657351599702324E-3"/>
                  <c:y val="0.12345695385756976"/>
                </c:manualLayout>
              </c:layout>
              <c:showVal val="1"/>
            </c:dLbl>
            <c:dLbl>
              <c:idx val="5"/>
              <c:layout>
                <c:manualLayout>
                  <c:x val="5.5668737028967824E-3"/>
                  <c:y val="0.14154330641826968"/>
                </c:manualLayout>
              </c:layout>
              <c:showVal val="1"/>
            </c:dLbl>
            <c:dLbl>
              <c:idx val="6"/>
              <c:layout>
                <c:manualLayout>
                  <c:x val="5.5556172894469825E-3"/>
                  <c:y val="9.574967896550135E-2"/>
                </c:manualLayout>
              </c:layout>
              <c:showVal val="1"/>
            </c:dLbl>
            <c:dLbl>
              <c:idx val="7"/>
              <c:layout>
                <c:manualLayout>
                  <c:x val="9.1370328353909749E-3"/>
                  <c:y val="0.1297257886275042"/>
                </c:manualLayout>
              </c:layout>
              <c:showVal val="1"/>
            </c:dLbl>
            <c:dLbl>
              <c:idx val="8"/>
              <c:layout>
                <c:manualLayout>
                  <c:x val="9.157525280389326E-3"/>
                  <c:y val="0.15264564588361326"/>
                </c:manualLayout>
              </c:layout>
              <c:showVal val="1"/>
            </c:dLbl>
            <c:dLbl>
              <c:idx val="9"/>
              <c:layout>
                <c:manualLayout>
                  <c:x val="7.3311000416631661E-3"/>
                  <c:y val="9.2638305110259236E-2"/>
                </c:manualLayout>
              </c:layout>
              <c:showVal val="1"/>
            </c:dLbl>
            <c:dLbl>
              <c:idx val="10"/>
              <c:layout>
                <c:manualLayout>
                  <c:x val="7.3255224229482694E-3"/>
                  <c:y val="0.14068476926748336"/>
                </c:manualLayout>
              </c:layout>
              <c:showVal val="1"/>
            </c:d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C4.1.4.4!$A$9:$A$20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C4.1.4.4!$D$9:$D$19</c:f>
              <c:numCache>
                <c:formatCode>#,##0</c:formatCode>
                <c:ptCount val="11"/>
                <c:pt idx="0">
                  <c:v>110</c:v>
                </c:pt>
                <c:pt idx="1">
                  <c:v>146.83701883701889</c:v>
                </c:pt>
                <c:pt idx="2">
                  <c:v>108.03961136023911</c:v>
                </c:pt>
                <c:pt idx="3">
                  <c:v>89.763948497854017</c:v>
                </c:pt>
                <c:pt idx="4">
                  <c:v>102.03808948004831</c:v>
                </c:pt>
                <c:pt idx="5">
                  <c:v>126.17887456774585</c:v>
                </c:pt>
                <c:pt idx="6">
                  <c:v>85.826675929142112</c:v>
                </c:pt>
                <c:pt idx="7">
                  <c:v>104.31951640759932</c:v>
                </c:pt>
                <c:pt idx="8">
                  <c:v>134.81742140178812</c:v>
                </c:pt>
                <c:pt idx="9">
                  <c:v>89.80287081339722</c:v>
                </c:pt>
                <c:pt idx="10">
                  <c:v>116.07859481988702</c:v>
                </c:pt>
              </c:numCache>
            </c:numRef>
          </c:val>
        </c:ser>
        <c:ser>
          <c:idx val="1"/>
          <c:order val="1"/>
          <c:tx>
            <c:strRef>
              <c:f>C4.1.4.4!$E$8</c:f>
              <c:strCache>
                <c:ptCount val="1"/>
                <c:pt idx="0">
                  <c:v>Viol. Física</c:v>
                </c:pt>
              </c:strCache>
            </c:strRef>
          </c:tx>
          <c:spPr>
            <a:solidFill>
              <a:srgbClr val="9966FF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7.3238843920158565E-3"/>
                  <c:y val="8.0677552717462214E-2"/>
                </c:manualLayout>
              </c:layout>
              <c:showVal val="1"/>
            </c:dLbl>
            <c:dLbl>
              <c:idx val="1"/>
              <c:layout>
                <c:manualLayout>
                  <c:x val="7.3943091325735693E-3"/>
                  <c:y val="7.6084098605087289E-2"/>
                </c:manualLayout>
              </c:layout>
              <c:showVal val="1"/>
            </c:dLbl>
            <c:dLbl>
              <c:idx val="2"/>
              <c:layout>
                <c:manualLayout>
                  <c:x val="5.5232911790270523E-3"/>
                  <c:y val="8.0271721345039224E-2"/>
                </c:manualLayout>
              </c:layout>
              <c:showVal val="1"/>
            </c:dLbl>
            <c:dLbl>
              <c:idx val="3"/>
              <c:layout>
                <c:manualLayout>
                  <c:x val="1.0989010989010993E-2"/>
                  <c:y val="6.5843621399176905E-2"/>
                </c:manualLayout>
              </c:layout>
              <c:showVal val="1"/>
            </c:dLbl>
            <c:dLbl>
              <c:idx val="4"/>
              <c:layout>
                <c:manualLayout>
                  <c:x val="5.5400314862088032E-3"/>
                  <c:y val="9.465022077027728E-2"/>
                </c:manualLayout>
              </c:layout>
              <c:showVal val="1"/>
            </c:dLbl>
            <c:dLbl>
              <c:idx val="5"/>
              <c:layout>
                <c:manualLayout>
                  <c:x val="5.5670180158897279E-3"/>
                  <c:y val="9.158692334395771E-2"/>
                </c:manualLayout>
              </c:layout>
              <c:showVal val="1"/>
            </c:dLbl>
            <c:dLbl>
              <c:idx val="6"/>
              <c:layout>
                <c:manualLayout>
                  <c:x val="5.5326818128550786E-3"/>
                  <c:y val="9.1586798651307352E-2"/>
                </c:manualLayout>
              </c:layout>
              <c:showVal val="1"/>
            </c:dLbl>
            <c:dLbl>
              <c:idx val="7"/>
              <c:layout>
                <c:manualLayout>
                  <c:x val="5.4821619760374064E-3"/>
                  <c:y val="0.10173734951663294"/>
                </c:manualLayout>
              </c:layout>
              <c:showVal val="1"/>
            </c:dLbl>
            <c:dLbl>
              <c:idx val="8"/>
              <c:layout>
                <c:manualLayout>
                  <c:x val="5.4906764426212312E-3"/>
                  <c:y val="9.465022077027728E-2"/>
                </c:manualLayout>
              </c:layout>
              <c:showVal val="1"/>
            </c:dLbl>
            <c:dLbl>
              <c:idx val="9"/>
              <c:layout>
                <c:manualLayout>
                  <c:x val="5.4983250312473728E-3"/>
                  <c:y val="9.6849137160725449E-2"/>
                </c:manualLayout>
              </c:layout>
              <c:showVal val="1"/>
            </c:dLbl>
            <c:dLbl>
              <c:idx val="10"/>
              <c:layout>
                <c:manualLayout>
                  <c:x val="7.3255224229482694E-3"/>
                  <c:y val="9.646923956796323E-2"/>
                </c:manualLayout>
              </c:layout>
              <c:showVal val="1"/>
            </c:dLbl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C4.1.4.4!$A$9:$A$20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C4.1.4.4!$E$9:$E$19</c:f>
              <c:numCache>
                <c:formatCode>#,##0</c:formatCode>
                <c:ptCount val="11"/>
                <c:pt idx="0">
                  <c:v>33</c:v>
                </c:pt>
                <c:pt idx="1">
                  <c:v>34.194922194922206</c:v>
                </c:pt>
                <c:pt idx="2">
                  <c:v>34.330343796711496</c:v>
                </c:pt>
                <c:pt idx="3">
                  <c:v>19.163090128755368</c:v>
                </c:pt>
                <c:pt idx="4">
                  <c:v>39.400846432889949</c:v>
                </c:pt>
                <c:pt idx="5">
                  <c:v>39.367808865136759</c:v>
                </c:pt>
                <c:pt idx="6">
                  <c:v>41.398749565821454</c:v>
                </c:pt>
                <c:pt idx="7">
                  <c:v>41.932354634427178</c:v>
                </c:pt>
                <c:pt idx="8">
                  <c:v>46.981828670320127</c:v>
                </c:pt>
                <c:pt idx="9">
                  <c:v>33.030940988835717</c:v>
                </c:pt>
                <c:pt idx="10">
                  <c:v>46.648407264066691</c:v>
                </c:pt>
              </c:numCache>
            </c:numRef>
          </c:val>
        </c:ser>
        <c:ser>
          <c:idx val="2"/>
          <c:order val="2"/>
          <c:tx>
            <c:strRef>
              <c:f>C4.1.4.4!$F$8</c:f>
              <c:strCache>
                <c:ptCount val="1"/>
                <c:pt idx="0">
                  <c:v>Viol. Sexual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1.0909052075776438E-2"/>
                  <c:y val="-1.3493230009903745E-2"/>
                </c:manualLayout>
              </c:layout>
              <c:showVal val="1"/>
            </c:dLbl>
            <c:dLbl>
              <c:idx val="1"/>
              <c:layout>
                <c:manualLayout>
                  <c:x val="1.2818312972453672E-2"/>
                  <c:y val="-9.1865766631709055E-3"/>
                </c:manualLayout>
              </c:layout>
              <c:showVal val="1"/>
            </c:dLbl>
            <c:dLbl>
              <c:idx val="2"/>
              <c:layout>
                <c:manualLayout>
                  <c:x val="9.1752757785216986E-3"/>
                  <c:y val="-1.665234873248982E-2"/>
                </c:manualLayout>
              </c:layout>
              <c:showVal val="1"/>
            </c:dLbl>
            <c:dLbl>
              <c:idx val="3"/>
              <c:layout>
                <c:manualLayout>
                  <c:x val="1.282051282051282E-2"/>
                  <c:y val="-7.5444944640118619E-17"/>
                </c:manualLayout>
              </c:layout>
              <c:showVal val="1"/>
            </c:dLbl>
            <c:dLbl>
              <c:idx val="4"/>
              <c:layout>
                <c:manualLayout>
                  <c:x val="1.4717718220593099E-2"/>
                  <c:y val="8.23045267489712E-3"/>
                </c:manualLayout>
              </c:layout>
              <c:showVal val="1"/>
            </c:dLbl>
            <c:dLbl>
              <c:idx val="5"/>
              <c:layout>
                <c:manualLayout>
                  <c:x val="1.2932464549874069E-2"/>
                  <c:y val="0"/>
                </c:manualLayout>
              </c:layout>
              <c:showVal val="1"/>
            </c:dLbl>
            <c:dLbl>
              <c:idx val="6"/>
              <c:layout>
                <c:manualLayout>
                  <c:x val="1.1065363625710159E-2"/>
                  <c:y val="7.6321450537513574E-17"/>
                </c:manualLayout>
              </c:layout>
              <c:showVal val="1"/>
            </c:dLbl>
            <c:dLbl>
              <c:idx val="7"/>
              <c:layout>
                <c:manualLayout>
                  <c:x val="1.4619153076202191E-2"/>
                  <c:y val="4.0248807351776694E-3"/>
                </c:manualLayout>
              </c:layout>
              <c:showVal val="1"/>
            </c:dLbl>
            <c:dLbl>
              <c:idx val="8"/>
              <c:layout>
                <c:manualLayout>
                  <c:x val="1.0989010989010993E-2"/>
                  <c:y val="0"/>
                </c:manualLayout>
              </c:layout>
              <c:showVal val="1"/>
            </c:dLbl>
            <c:dLbl>
              <c:idx val="9"/>
              <c:layout>
                <c:manualLayout>
                  <c:x val="1.0996650062494739E-2"/>
                  <c:y val="-4.2108320504663267E-3"/>
                </c:manualLayout>
              </c:layout>
              <c:showVal val="1"/>
            </c:dLbl>
            <c:dLbl>
              <c:idx val="10"/>
              <c:layout>
                <c:manualLayout>
                  <c:x val="1.4651044845896532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C4.1.4.4!$A$9:$A$20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C4.1.4.4!$F$9:$F$19</c:f>
              <c:numCache>
                <c:formatCode>#,##0</c:formatCode>
                <c:ptCount val="11"/>
                <c:pt idx="0">
                  <c:v>3</c:v>
                </c:pt>
                <c:pt idx="1">
                  <c:v>2.0114660114660117</c:v>
                </c:pt>
                <c:pt idx="2">
                  <c:v>1.0097159940209268</c:v>
                </c:pt>
                <c:pt idx="3">
                  <c:v>0</c:v>
                </c:pt>
                <c:pt idx="4">
                  <c:v>4.0411124546553809</c:v>
                </c:pt>
                <c:pt idx="5">
                  <c:v>1.0094309965419679</c:v>
                </c:pt>
                <c:pt idx="6">
                  <c:v>1.0097255991663772</c:v>
                </c:pt>
                <c:pt idx="7">
                  <c:v>6.1364421416234896</c:v>
                </c:pt>
                <c:pt idx="8">
                  <c:v>3.0640323045860978</c:v>
                </c:pt>
                <c:pt idx="9">
                  <c:v>1.0322169059011164</c:v>
                </c:pt>
                <c:pt idx="10">
                  <c:v>4.3393867222387614</c:v>
                </c:pt>
              </c:numCache>
            </c:numRef>
          </c:val>
        </c:ser>
        <c:shape val="cylinder"/>
        <c:axId val="41493248"/>
        <c:axId val="42023936"/>
        <c:axId val="0"/>
      </c:bar3DChart>
      <c:catAx>
        <c:axId val="414932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2023936"/>
        <c:crosses val="autoZero"/>
        <c:auto val="1"/>
        <c:lblAlgn val="ctr"/>
        <c:lblOffset val="100"/>
      </c:catAx>
      <c:valAx>
        <c:axId val="42023936"/>
        <c:scaling>
          <c:orientation val="minMax"/>
        </c:scaling>
        <c:axPos val="r"/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149324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926869718208314"/>
          <c:y val="0.89945270730047633"/>
          <c:w val="0.48273888840817974"/>
          <c:h val="5.8558050614043622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24</xdr:row>
      <xdr:rowOff>104775</xdr:rowOff>
    </xdr:from>
    <xdr:to>
      <xdr:col>15</xdr:col>
      <xdr:colOff>295275</xdr:colOff>
      <xdr:row>40</xdr:row>
      <xdr:rowOff>142875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33451</xdr:colOff>
      <xdr:row>42</xdr:row>
      <xdr:rowOff>42522</xdr:rowOff>
    </xdr:from>
    <xdr:to>
      <xdr:col>15</xdr:col>
      <xdr:colOff>407647</xdr:colOff>
      <xdr:row>51</xdr:row>
      <xdr:rowOff>123825</xdr:rowOff>
    </xdr:to>
    <xdr:sp macro="" textlink="">
      <xdr:nvSpPr>
        <xdr:cNvPr id="3" name="2 Rectángulo"/>
        <xdr:cNvSpPr/>
      </xdr:nvSpPr>
      <xdr:spPr>
        <a:xfrm>
          <a:off x="71551" y="10139022"/>
          <a:ext cx="7155996" cy="1795803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Durante el periodo de enero a noviembre del 2011, se observa que en mayor frecuencia se registra casos de violencia psicológica, seguida de casos de violencia física y finalmente casos de violencia sexual, esta tendencia  se mantiene  mes a mes.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showGridLines="0" tabSelected="1" view="pageBreakPreview" zoomScale="83" zoomScaleNormal="78" zoomScaleSheetLayoutView="83" workbookViewId="0"/>
  </sheetViews>
  <sheetFormatPr baseColWidth="10" defaultRowHeight="15"/>
  <cols>
    <col min="1" max="1" width="0.5703125" style="1" customWidth="1"/>
    <col min="2" max="2" width="11.5703125" style="1" customWidth="1"/>
    <col min="3" max="3" width="9" style="1" customWidth="1"/>
    <col min="4" max="6" width="7.7109375" style="1" customWidth="1"/>
    <col min="7" max="7" width="0.7109375" style="1" customWidth="1"/>
    <col min="8" max="8" width="9" style="1" customWidth="1"/>
    <col min="9" max="11" width="7.7109375" style="1" customWidth="1"/>
    <col min="12" max="12" width="0.7109375" style="1" customWidth="1"/>
    <col min="13" max="13" width="9" style="1" customWidth="1"/>
    <col min="14" max="16" width="7.7109375" style="1" customWidth="1"/>
    <col min="17" max="17" width="4.7109375" style="1" customWidth="1"/>
    <col min="18" max="16384" width="11.42578125" style="1"/>
  </cols>
  <sheetData>
    <row r="1" spans="1:16" ht="18.75">
      <c r="B1" s="2" t="s">
        <v>0</v>
      </c>
      <c r="C1" s="3"/>
      <c r="D1" s="3"/>
      <c r="E1" s="3"/>
      <c r="F1" s="3"/>
      <c r="G1" s="3"/>
      <c r="H1" s="3"/>
    </row>
    <row r="2" spans="1:16" ht="6" customHeight="1">
      <c r="B2" s="3"/>
      <c r="C2" s="3"/>
      <c r="D2" s="3"/>
      <c r="E2" s="3"/>
      <c r="F2" s="3"/>
      <c r="G2" s="3"/>
      <c r="H2" s="3"/>
    </row>
    <row r="3" spans="1:16" s="4" customFormat="1" ht="35.25" customHeight="1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s="4" customFormat="1" ht="6" customHeight="1"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/>
      <c r="O4" s="8"/>
      <c r="P4" s="8"/>
    </row>
    <row r="5" spans="1:16">
      <c r="B5" s="3" t="s">
        <v>2</v>
      </c>
      <c r="C5" s="3"/>
      <c r="D5" s="3"/>
      <c r="E5" s="3"/>
      <c r="F5" s="3"/>
      <c r="G5" s="3"/>
      <c r="H5" s="3"/>
    </row>
    <row r="6" spans="1:16" ht="6" customHeight="1" thickBot="1"/>
    <row r="7" spans="1:16" ht="61.5" customHeight="1" thickBot="1">
      <c r="B7" s="9" t="s">
        <v>3</v>
      </c>
      <c r="C7" s="10" t="s">
        <v>4</v>
      </c>
      <c r="D7" s="10"/>
      <c r="E7" s="10"/>
      <c r="F7" s="10"/>
      <c r="G7" s="11"/>
      <c r="H7" s="10" t="s">
        <v>5</v>
      </c>
      <c r="I7" s="10"/>
      <c r="J7" s="10"/>
      <c r="K7" s="10"/>
      <c r="L7" s="11"/>
      <c r="M7" s="10" t="s">
        <v>6</v>
      </c>
      <c r="N7" s="10"/>
      <c r="O7" s="10"/>
      <c r="P7" s="10"/>
    </row>
    <row r="8" spans="1:16" ht="57.75" customHeight="1" thickBot="1">
      <c r="A8" s="12" t="s">
        <v>7</v>
      </c>
      <c r="B8" s="9"/>
      <c r="C8" s="13" t="s">
        <v>4</v>
      </c>
      <c r="D8" s="13" t="s">
        <v>8</v>
      </c>
      <c r="E8" s="13" t="s">
        <v>9</v>
      </c>
      <c r="F8" s="13" t="s">
        <v>10</v>
      </c>
      <c r="G8" s="14"/>
      <c r="H8" s="13" t="s">
        <v>11</v>
      </c>
      <c r="I8" s="13" t="s">
        <v>8</v>
      </c>
      <c r="J8" s="13" t="s">
        <v>9</v>
      </c>
      <c r="K8" s="13" t="s">
        <v>10</v>
      </c>
      <c r="L8" s="14"/>
      <c r="M8" s="13" t="s">
        <v>11</v>
      </c>
      <c r="N8" s="13" t="s">
        <v>8</v>
      </c>
      <c r="O8" s="13" t="s">
        <v>9</v>
      </c>
      <c r="P8" s="13" t="s">
        <v>10</v>
      </c>
    </row>
    <row r="9" spans="1:16" ht="20.25" customHeight="1">
      <c r="A9" s="12" t="s">
        <v>12</v>
      </c>
      <c r="B9" s="15" t="s">
        <v>13</v>
      </c>
      <c r="C9" s="16">
        <f>SUM(D9:F9)</f>
        <v>146</v>
      </c>
      <c r="D9" s="17">
        <f>I9+N9</f>
        <v>110</v>
      </c>
      <c r="E9" s="17">
        <f t="shared" ref="D9:F19" si="0">J9+O9</f>
        <v>33</v>
      </c>
      <c r="F9" s="17">
        <f>K9+P9</f>
        <v>3</v>
      </c>
      <c r="G9" s="17"/>
      <c r="H9" s="18">
        <f>SUM(I9:K9)</f>
        <v>130</v>
      </c>
      <c r="I9" s="17">
        <v>98</v>
      </c>
      <c r="J9" s="17">
        <v>29</v>
      </c>
      <c r="K9" s="17">
        <v>3</v>
      </c>
      <c r="L9" s="17"/>
      <c r="M9" s="16">
        <f>SUM(N9:P9)</f>
        <v>16</v>
      </c>
      <c r="N9" s="19">
        <v>12</v>
      </c>
      <c r="O9" s="19">
        <v>4</v>
      </c>
      <c r="P9" s="19">
        <v>0</v>
      </c>
    </row>
    <row r="10" spans="1:16" ht="20.25" customHeight="1">
      <c r="A10" s="12" t="s">
        <v>14</v>
      </c>
      <c r="B10" s="20" t="s">
        <v>15</v>
      </c>
      <c r="C10" s="21">
        <f t="shared" ref="C10:C20" si="1">SUM(D10:F10)</f>
        <v>183.04340704340711</v>
      </c>
      <c r="D10" s="22">
        <f t="shared" si="0"/>
        <v>146.83701883701889</v>
      </c>
      <c r="E10" s="22">
        <f t="shared" si="0"/>
        <v>34.194922194922206</v>
      </c>
      <c r="F10" s="22">
        <f t="shared" si="0"/>
        <v>2.0114660114660117</v>
      </c>
      <c r="G10" s="22"/>
      <c r="H10" s="23">
        <f t="shared" ref="H10:H20" si="2">SUM(I10:K10)</f>
        <v>150.85995085995091</v>
      </c>
      <c r="I10" s="22">
        <v>120.68796068796074</v>
      </c>
      <c r="J10" s="22">
        <v>28.160524160524172</v>
      </c>
      <c r="K10" s="22">
        <v>2.0114660114660117</v>
      </c>
      <c r="L10" s="22"/>
      <c r="M10" s="21">
        <f t="shared" ref="M10:M20" si="3">SUM(N10:P10)</f>
        <v>32.183456183456194</v>
      </c>
      <c r="N10" s="24">
        <v>26.14905814905816</v>
      </c>
      <c r="O10" s="24">
        <v>6.0343980343980359</v>
      </c>
      <c r="P10" s="24">
        <v>0</v>
      </c>
    </row>
    <row r="11" spans="1:16" ht="20.25" customHeight="1">
      <c r="A11" s="12" t="s">
        <v>16</v>
      </c>
      <c r="B11" s="20" t="s">
        <v>17</v>
      </c>
      <c r="C11" s="21">
        <f t="shared" si="1"/>
        <v>143.37967115097152</v>
      </c>
      <c r="D11" s="22">
        <f t="shared" si="0"/>
        <v>108.03961136023911</v>
      </c>
      <c r="E11" s="22">
        <f t="shared" si="0"/>
        <v>34.330343796711496</v>
      </c>
      <c r="F11" s="22">
        <f t="shared" si="0"/>
        <v>1.0097159940209268</v>
      </c>
      <c r="G11" s="22"/>
      <c r="H11" s="23">
        <f>SUM(I11:K11)</f>
        <v>119.1464872944693</v>
      </c>
      <c r="I11" s="22">
        <v>89.864723467862433</v>
      </c>
      <c r="J11" s="22">
        <v>28.272047832585933</v>
      </c>
      <c r="K11" s="22">
        <v>1.0097159940209268</v>
      </c>
      <c r="L11" s="22"/>
      <c r="M11" s="21">
        <f t="shared" si="3"/>
        <v>24.233183856502237</v>
      </c>
      <c r="N11" s="24">
        <v>18.174887892376674</v>
      </c>
      <c r="O11" s="24">
        <v>6.0582959641255609</v>
      </c>
      <c r="P11" s="24">
        <v>0</v>
      </c>
    </row>
    <row r="12" spans="1:16" ht="20.25" customHeight="1">
      <c r="A12" s="12" t="s">
        <v>18</v>
      </c>
      <c r="B12" s="20" t="s">
        <v>19</v>
      </c>
      <c r="C12" s="21">
        <f>SUM(D12:F12)</f>
        <v>108.92703862660939</v>
      </c>
      <c r="D12" s="22">
        <f t="shared" si="0"/>
        <v>89.763948497854017</v>
      </c>
      <c r="E12" s="22">
        <f t="shared" si="0"/>
        <v>19.163090128755368</v>
      </c>
      <c r="F12" s="22">
        <f t="shared" si="0"/>
        <v>0</v>
      </c>
      <c r="G12" s="22"/>
      <c r="H12" s="23">
        <f t="shared" si="2"/>
        <v>96.824034334763894</v>
      </c>
      <c r="I12" s="22">
        <v>79.678111587982769</v>
      </c>
      <c r="J12" s="22">
        <v>17.145922746781117</v>
      </c>
      <c r="K12" s="22">
        <v>0</v>
      </c>
      <c r="L12" s="22"/>
      <c r="M12" s="21">
        <f t="shared" si="3"/>
        <v>12.103004291845494</v>
      </c>
      <c r="N12" s="24">
        <v>10.085836909871245</v>
      </c>
      <c r="O12" s="24">
        <v>2.0171673819742488</v>
      </c>
      <c r="P12" s="24">
        <v>0</v>
      </c>
    </row>
    <row r="13" spans="1:16" ht="20.25" customHeight="1">
      <c r="A13" s="12" t="s">
        <v>20</v>
      </c>
      <c r="B13" s="20" t="s">
        <v>21</v>
      </c>
      <c r="C13" s="21">
        <f t="shared" si="1"/>
        <v>145.48004836759364</v>
      </c>
      <c r="D13" s="22">
        <f t="shared" si="0"/>
        <v>102.03808948004831</v>
      </c>
      <c r="E13" s="22">
        <f t="shared" si="0"/>
        <v>39.400846432889949</v>
      </c>
      <c r="F13" s="22">
        <f t="shared" si="0"/>
        <v>4.0411124546553809</v>
      </c>
      <c r="G13" s="22"/>
      <c r="H13" s="23">
        <f t="shared" si="2"/>
        <v>124.26420798065288</v>
      </c>
      <c r="I13" s="22">
        <v>85.873639661426779</v>
      </c>
      <c r="J13" s="22">
        <v>34.349455864570722</v>
      </c>
      <c r="K13" s="22">
        <v>4.0411124546553809</v>
      </c>
      <c r="L13" s="22"/>
      <c r="M13" s="21">
        <f t="shared" si="3"/>
        <v>21.215840386940755</v>
      </c>
      <c r="N13" s="24">
        <v>16.164449818621527</v>
      </c>
      <c r="O13" s="24">
        <v>5.0513905683192259</v>
      </c>
      <c r="P13" s="24">
        <v>0</v>
      </c>
    </row>
    <row r="14" spans="1:16" ht="20.25" customHeight="1">
      <c r="A14" s="12" t="s">
        <v>22</v>
      </c>
      <c r="B14" s="20" t="s">
        <v>23</v>
      </c>
      <c r="C14" s="21">
        <f t="shared" si="1"/>
        <v>166.55611442942458</v>
      </c>
      <c r="D14" s="22">
        <f t="shared" si="0"/>
        <v>126.17887456774585</v>
      </c>
      <c r="E14" s="22">
        <f t="shared" si="0"/>
        <v>39.367808865136759</v>
      </c>
      <c r="F14" s="22">
        <f t="shared" si="0"/>
        <v>1.0094309965419679</v>
      </c>
      <c r="G14" s="22"/>
      <c r="H14" s="23">
        <f t="shared" si="2"/>
        <v>131.22602955045571</v>
      </c>
      <c r="I14" s="22">
        <v>98.924237661112713</v>
      </c>
      <c r="J14" s="22">
        <v>31.292360892801018</v>
      </c>
      <c r="K14" s="22">
        <v>1.0094309965419679</v>
      </c>
      <c r="L14" s="22"/>
      <c r="M14" s="21">
        <f t="shared" si="3"/>
        <v>35.330084878968883</v>
      </c>
      <c r="N14" s="24">
        <v>27.254636906633142</v>
      </c>
      <c r="O14" s="24">
        <v>8.0754479723357431</v>
      </c>
      <c r="P14" s="24">
        <v>0</v>
      </c>
    </row>
    <row r="15" spans="1:16" ht="20.25" customHeight="1">
      <c r="A15" s="12" t="s">
        <v>24</v>
      </c>
      <c r="B15" s="20" t="s">
        <v>25</v>
      </c>
      <c r="C15" s="21">
        <f t="shared" si="1"/>
        <v>128.23515109412995</v>
      </c>
      <c r="D15" s="22">
        <f t="shared" si="0"/>
        <v>85.826675929142112</v>
      </c>
      <c r="E15" s="22">
        <f t="shared" si="0"/>
        <v>41.398749565821454</v>
      </c>
      <c r="F15" s="22">
        <f t="shared" si="0"/>
        <v>1.0097255991663772</v>
      </c>
      <c r="G15" s="22"/>
      <c r="H15" s="23">
        <f t="shared" si="2"/>
        <v>104.00173671413688</v>
      </c>
      <c r="I15" s="22">
        <v>69.671066342480074</v>
      </c>
      <c r="J15" s="22">
        <v>34.330670371656815</v>
      </c>
      <c r="K15" s="22">
        <v>0</v>
      </c>
      <c r="L15" s="22"/>
      <c r="M15" s="21">
        <f t="shared" si="3"/>
        <v>24.233414379993047</v>
      </c>
      <c r="N15" s="24">
        <v>16.155609586662031</v>
      </c>
      <c r="O15" s="24">
        <v>7.0680791941646408</v>
      </c>
      <c r="P15" s="24">
        <v>1.0097255991663772</v>
      </c>
    </row>
    <row r="16" spans="1:16" ht="20.25" customHeight="1">
      <c r="A16" s="12" t="s">
        <v>26</v>
      </c>
      <c r="B16" s="20" t="s">
        <v>27</v>
      </c>
      <c r="C16" s="21">
        <f t="shared" si="1"/>
        <v>152.38831318364998</v>
      </c>
      <c r="D16" s="22">
        <f t="shared" si="0"/>
        <v>104.31951640759932</v>
      </c>
      <c r="E16" s="22">
        <f t="shared" si="0"/>
        <v>41.932354634427178</v>
      </c>
      <c r="F16" s="22">
        <f t="shared" si="0"/>
        <v>6.1364421416234896</v>
      </c>
      <c r="G16" s="22"/>
      <c r="H16" s="23">
        <f t="shared" si="2"/>
        <v>123.75158318940703</v>
      </c>
      <c r="I16" s="22">
        <v>79.773747841105362</v>
      </c>
      <c r="J16" s="22">
        <v>37.841393206678184</v>
      </c>
      <c r="K16" s="22">
        <v>6.1364421416234896</v>
      </c>
      <c r="L16" s="22"/>
      <c r="M16" s="21">
        <f t="shared" si="3"/>
        <v>28.636729994242952</v>
      </c>
      <c r="N16" s="24">
        <v>24.545768566493958</v>
      </c>
      <c r="O16" s="24">
        <v>4.0909614277489927</v>
      </c>
      <c r="P16" s="24">
        <v>0</v>
      </c>
    </row>
    <row r="17" spans="1:16" ht="20.25" customHeight="1">
      <c r="A17" s="12" t="s">
        <v>28</v>
      </c>
      <c r="B17" s="20" t="s">
        <v>29</v>
      </c>
      <c r="C17" s="21">
        <f t="shared" si="1"/>
        <v>184.86328237669434</v>
      </c>
      <c r="D17" s="22">
        <f t="shared" si="0"/>
        <v>134.81742140178812</v>
      </c>
      <c r="E17" s="22">
        <f t="shared" si="0"/>
        <v>46.981828670320127</v>
      </c>
      <c r="F17" s="22">
        <f t="shared" si="0"/>
        <v>3.0640323045860978</v>
      </c>
      <c r="G17" s="22"/>
      <c r="H17" s="23">
        <f t="shared" si="2"/>
        <v>153.20161522930468</v>
      </c>
      <c r="I17" s="22">
        <v>111.32650706662805</v>
      </c>
      <c r="J17" s="22">
        <v>38.811075858090533</v>
      </c>
      <c r="K17" s="22">
        <v>3.0640323045860978</v>
      </c>
      <c r="L17" s="22"/>
      <c r="M17" s="21">
        <f t="shared" si="3"/>
        <v>31.661667147389664</v>
      </c>
      <c r="N17" s="24">
        <v>23.49091433516007</v>
      </c>
      <c r="O17" s="24">
        <v>8.170752812229594</v>
      </c>
      <c r="P17" s="24">
        <v>0</v>
      </c>
    </row>
    <row r="18" spans="1:16" ht="20.25" customHeight="1">
      <c r="A18" s="12" t="s">
        <v>30</v>
      </c>
      <c r="B18" s="20" t="s">
        <v>31</v>
      </c>
      <c r="C18" s="21">
        <f t="shared" si="1"/>
        <v>123.86602870813405</v>
      </c>
      <c r="D18" s="22">
        <f t="shared" si="0"/>
        <v>89.80287081339722</v>
      </c>
      <c r="E18" s="22">
        <f t="shared" si="0"/>
        <v>33.030940988835717</v>
      </c>
      <c r="F18" s="22">
        <f t="shared" si="0"/>
        <v>1.0322169059011164</v>
      </c>
      <c r="G18" s="22"/>
      <c r="H18" s="23">
        <f t="shared" si="2"/>
        <v>115.60829346092513</v>
      </c>
      <c r="I18" s="22">
        <v>83.609569377990525</v>
      </c>
      <c r="J18" s="22">
        <v>30.966507177033481</v>
      </c>
      <c r="K18" s="22">
        <v>1.0322169059011164</v>
      </c>
      <c r="L18" s="22"/>
      <c r="M18" s="21">
        <f t="shared" si="3"/>
        <v>8.2577352472089309</v>
      </c>
      <c r="N18" s="24">
        <v>6.1933014354066973</v>
      </c>
      <c r="O18" s="24">
        <v>2.0644338118022327</v>
      </c>
      <c r="P18" s="24">
        <v>0</v>
      </c>
    </row>
    <row r="19" spans="1:16" ht="20.25" customHeight="1">
      <c r="A19" s="12" t="s">
        <v>32</v>
      </c>
      <c r="B19" s="20" t="s">
        <v>33</v>
      </c>
      <c r="C19" s="21">
        <f t="shared" si="1"/>
        <v>167.06638880619249</v>
      </c>
      <c r="D19" s="22">
        <f t="shared" si="0"/>
        <v>116.07859481988702</v>
      </c>
      <c r="E19" s="22">
        <f t="shared" si="0"/>
        <v>46.648407264066691</v>
      </c>
      <c r="F19" s="22">
        <f t="shared" si="0"/>
        <v>4.3393867222387614</v>
      </c>
      <c r="G19" s="24"/>
      <c r="H19" s="25">
        <f t="shared" si="2"/>
        <v>145.36945519499866</v>
      </c>
      <c r="I19" s="24">
        <v>101.97558797261104</v>
      </c>
      <c r="J19" s="24">
        <v>39.054480500148856</v>
      </c>
      <c r="K19" s="24">
        <v>4.3393867222387614</v>
      </c>
      <c r="L19" s="24"/>
      <c r="M19" s="21">
        <f>SUM(N19:P19)</f>
        <v>21.69693361119381</v>
      </c>
      <c r="N19" s="24">
        <v>14.103006847275978</v>
      </c>
      <c r="O19" s="24">
        <v>7.5939267639178318</v>
      </c>
      <c r="P19" s="24">
        <v>0</v>
      </c>
    </row>
    <row r="20" spans="1:16" ht="20.25" customHeight="1">
      <c r="A20" s="12" t="s">
        <v>34</v>
      </c>
      <c r="B20" s="20" t="s">
        <v>35</v>
      </c>
      <c r="C20" s="21">
        <f t="shared" si="1"/>
        <v>0</v>
      </c>
      <c r="D20" s="22">
        <f>I20+N20</f>
        <v>0</v>
      </c>
      <c r="E20" s="22">
        <f>J20+O20</f>
        <v>0</v>
      </c>
      <c r="F20" s="22">
        <f>K20+P20</f>
        <v>0</v>
      </c>
      <c r="G20" s="24"/>
      <c r="H20" s="25">
        <f t="shared" si="2"/>
        <v>0</v>
      </c>
      <c r="I20" s="24">
        <v>0</v>
      </c>
      <c r="J20" s="24">
        <v>0</v>
      </c>
      <c r="K20" s="24">
        <v>0</v>
      </c>
      <c r="L20" s="24"/>
      <c r="M20" s="21">
        <f t="shared" si="3"/>
        <v>0</v>
      </c>
      <c r="N20" s="24">
        <v>0</v>
      </c>
      <c r="O20" s="24">
        <v>0</v>
      </c>
      <c r="P20" s="24">
        <v>0</v>
      </c>
    </row>
    <row r="21" spans="1:16" ht="30.75" customHeight="1" thickBot="1">
      <c r="B21" s="26" t="s">
        <v>36</v>
      </c>
      <c r="C21" s="27">
        <f>SUM(D21:F21)</f>
        <v>1649.8054437868068</v>
      </c>
      <c r="D21" s="27">
        <f>SUM(D9:D20)</f>
        <v>1213.7026221147198</v>
      </c>
      <c r="E21" s="27">
        <f>SUM(E9:E20)</f>
        <v>409.44929254188696</v>
      </c>
      <c r="F21" s="27">
        <f t="shared" ref="F21:P21" si="4">SUM(F9:F20)</f>
        <v>26.653529130200123</v>
      </c>
      <c r="G21" s="27"/>
      <c r="H21" s="27">
        <f t="shared" si="4"/>
        <v>1394.2533938090648</v>
      </c>
      <c r="I21" s="27">
        <f t="shared" si="4"/>
        <v>1019.3851516671605</v>
      </c>
      <c r="J21" s="27">
        <f t="shared" si="4"/>
        <v>349.22443861087083</v>
      </c>
      <c r="K21" s="27">
        <f t="shared" si="4"/>
        <v>25.64380353103375</v>
      </c>
      <c r="L21" s="27"/>
      <c r="M21" s="27">
        <f t="shared" si="4"/>
        <v>255.55204997774194</v>
      </c>
      <c r="N21" s="27">
        <f t="shared" si="4"/>
        <v>194.31747044755951</v>
      </c>
      <c r="O21" s="27">
        <f t="shared" si="4"/>
        <v>60.224853931016114</v>
      </c>
      <c r="P21" s="27">
        <f t="shared" si="4"/>
        <v>1.0097255991663772</v>
      </c>
    </row>
    <row r="22" spans="1:16">
      <c r="B22" s="28" t="s">
        <v>37</v>
      </c>
      <c r="C22" s="29"/>
      <c r="D22" s="29"/>
      <c r="E22" s="29"/>
      <c r="F22" s="29"/>
      <c r="G22" s="29"/>
      <c r="H22" s="29"/>
    </row>
    <row r="23" spans="1:16">
      <c r="B23" s="28" t="s">
        <v>38</v>
      </c>
      <c r="C23" s="29"/>
    </row>
    <row r="24" spans="1:16">
      <c r="B24" s="28" t="s">
        <v>39</v>
      </c>
      <c r="C24" s="29"/>
      <c r="D24" s="29"/>
      <c r="E24" s="29"/>
      <c r="F24" s="29"/>
      <c r="G24" s="29"/>
      <c r="H24" s="29"/>
    </row>
    <row r="25" spans="1:16">
      <c r="B25" s="29"/>
      <c r="C25" s="29"/>
    </row>
    <row r="42" spans="2:2">
      <c r="B42" s="30" t="s">
        <v>38</v>
      </c>
    </row>
  </sheetData>
  <mergeCells count="6">
    <mergeCell ref="B3:P3"/>
    <mergeCell ref="B4:J4"/>
    <mergeCell ref="B7:B8"/>
    <mergeCell ref="C7:F7"/>
    <mergeCell ref="H7:K7"/>
    <mergeCell ref="M7:P7"/>
  </mergeCells>
  <pageMargins left="0.59055118110236227" right="0.59055118110236227" top="0.74803149606299213" bottom="0.74803149606299213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C4.1.4.4</vt:lpstr>
      <vt:lpstr>C4.1.4.4!Área_de_impresión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2011-12-26T20:52:48Z</dcterms:created>
  <dcterms:modified xsi:type="dcterms:W3CDTF">2011-12-26T20:52:59Z</dcterms:modified>
</cp:coreProperties>
</file>