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4.7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12" i="1"/>
  <c r="G12"/>
  <c r="F12"/>
  <c r="E12"/>
  <c r="D12"/>
  <c r="A12"/>
  <c r="A11"/>
  <c r="I11" s="1"/>
  <c r="C11" s="1"/>
  <c r="A10"/>
  <c r="I10" s="1"/>
  <c r="C10" s="1"/>
  <c r="A9"/>
  <c r="I9" s="1"/>
  <c r="C9" l="1"/>
  <c r="I12"/>
  <c r="C12" s="1"/>
</calcChain>
</file>

<file path=xl/sharedStrings.xml><?xml version="1.0" encoding="utf-8"?>
<sst xmlns="http://schemas.openxmlformats.org/spreadsheetml/2006/main" count="23" uniqueCount="22">
  <si>
    <t>Cuadro Nº 4.1.4.7</t>
  </si>
  <si>
    <t>ADULTOS MAYORES (60 A MAS AÑOS) AFECTADOS POR VIOLENCIA FAMILIAR Y SEXUAL ATENDIDOS POR EL PNCVFS, SEGUN ESTADO DEL AGRESOR EN LA ULTIMA AGRESIÓN Y TIPO DE VIOLENCIA</t>
  </si>
  <si>
    <t>Periodo : Enero - Noviembre 2011</t>
  </si>
  <si>
    <t>Tipo de violencia</t>
  </si>
  <si>
    <t>Total</t>
  </si>
  <si>
    <t>Estado del Agresor en la Ultima Agresión</t>
  </si>
  <si>
    <t>Sobrio</t>
  </si>
  <si>
    <t>Efectos de Alcohol</t>
  </si>
  <si>
    <t>Efectos de drogas</t>
  </si>
  <si>
    <t>Ambos</t>
  </si>
  <si>
    <t>Otro</t>
  </si>
  <si>
    <t>No Espefificado</t>
  </si>
  <si>
    <t>Psicológica</t>
  </si>
  <si>
    <t>Física</t>
  </si>
  <si>
    <t>Sexual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</si>
  <si>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</si>
  <si>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</si>
  <si>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</si>
  <si>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</si>
  <si>
    <t>Abandono</t>
  </si>
  <si>
    <t>Abuso Sexual</t>
  </si>
  <si>
    <t>Explotación Sexual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</si>
</sst>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4.1.4.7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ADULTOS MAYORES ( 60 A MAS AÑOS) </a:t>
            </a: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AFECTADOS POR VIOLENCIA FAMILIAR Y SEXUAL ATENDIDOS POR EL PNCVFS, SEGÚN ESTADO DEL AGRESOR EN LA ULTIMA AGRESIÓN Y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Ene  -  Nov   2011</a:t>
            </a:r>
          </a:p>
        </c:rich>
      </c:tx>
      <c:layout/>
    </c:title>
    <c:view3D>
      <c:rotX val="0"/>
      <c:rotY val="30"/>
      <c:depthPercent val="100"/>
      <c:rAngAx val="1"/>
    </c:view3D>
    <c:sideWall>
      <c:spPr>
        <a:ln>
          <a:solidFill>
            <a:sysClr val="windowText" lastClr="000000"/>
          </a:solidFill>
        </a:ln>
      </c:spPr>
    </c:sideWall>
    <c:backWall>
      <c:spPr>
        <a:ln>
          <a:solidFill>
            <a:sysClr val="windowText" lastClr="000000"/>
          </a:solidFill>
        </a:ln>
      </c:spPr>
    </c:backWall>
    <c:plotArea>
      <c:layout/>
      <c:bar3DChart>
        <c:barDir val="bar"/>
        <c:grouping val="clustered"/>
        <c:ser>
          <c:idx val="0"/>
          <c:order val="0"/>
          <c:tx>
            <c:strRef>
              <c:f>C4.1.4.7!$D$8</c:f>
              <c:strCache>
                <c:ptCount val="1"/>
                <c:pt idx="0">
                  <c:v>Sobrio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C4.1.4.7!$B$9:$B$11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C4.1.4.7!$D$9:$D$11</c:f>
              <c:numCache>
                <c:formatCode>#,##0</c:formatCode>
                <c:ptCount val="3"/>
                <c:pt idx="0">
                  <c:v>967.46613717406535</c:v>
                </c:pt>
                <c:pt idx="1">
                  <c:v>300.44914199916326</c:v>
                </c:pt>
                <c:pt idx="2">
                  <c:v>14.266335689522059</c:v>
                </c:pt>
              </c:numCache>
            </c:numRef>
          </c:val>
        </c:ser>
        <c:ser>
          <c:idx val="1"/>
          <c:order val="1"/>
          <c:tx>
            <c:strRef>
              <c:f>C4.1.4.7!$E$8</c:f>
              <c:strCache>
                <c:ptCount val="1"/>
                <c:pt idx="0">
                  <c:v>Efectos de Alcohol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C4.1.4.7!$B$9:$B$11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C4.1.4.7!$E$9:$E$11</c:f>
              <c:numCache>
                <c:formatCode>#,##0</c:formatCode>
                <c:ptCount val="3"/>
                <c:pt idx="0">
                  <c:v>213.75239822499182</c:v>
                </c:pt>
                <c:pt idx="1">
                  <c:v>98.751367104075342</c:v>
                </c:pt>
                <c:pt idx="2">
                  <c:v>11.365849339149372</c:v>
                </c:pt>
              </c:numCache>
            </c:numRef>
          </c:val>
        </c:ser>
        <c:ser>
          <c:idx val="2"/>
          <c:order val="2"/>
          <c:tx>
            <c:strRef>
              <c:f>C4.1.4.7!$F$8</c:f>
              <c:strCache>
                <c:ptCount val="1"/>
                <c:pt idx="0">
                  <c:v>Efectos de drogas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C4.1.4.7!$B$9:$B$11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C4.1.4.7!$F$9:$F$11</c:f>
              <c:numCache>
                <c:formatCode>#,##0</c:formatCode>
                <c:ptCount val="3"/>
                <c:pt idx="0">
                  <c:v>9.108516204996425</c:v>
                </c:pt>
                <c:pt idx="1">
                  <c:v>4.0314697242962341</c:v>
                </c:pt>
                <c:pt idx="2">
                  <c:v>1.0213441015286993</c:v>
                </c:pt>
              </c:numCache>
            </c:numRef>
          </c:val>
        </c:ser>
        <c:ser>
          <c:idx val="3"/>
          <c:order val="3"/>
          <c:tx>
            <c:strRef>
              <c:f>C4.1.4.7!$G$8</c:f>
              <c:strCache>
                <c:ptCount val="1"/>
                <c:pt idx="0">
                  <c:v>Ambos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C4.1.4.7!$B$9:$B$11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C4.1.4.7!$G$9:$G$11</c:f>
              <c:numCache>
                <c:formatCode>#,##0</c:formatCode>
                <c:ptCount val="3"/>
                <c:pt idx="0">
                  <c:v>15.235571612460109</c:v>
                </c:pt>
                <c:pt idx="1">
                  <c:v>3.0418873475001433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C4.1.4.7!$H$8</c:f>
              <c:strCache>
                <c:ptCount val="1"/>
                <c:pt idx="0">
                  <c:v>Otro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C4.1.4.7!$B$9:$B$11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C4.1.4.7!$H$9:$H$11</c:f>
              <c:numCache>
                <c:formatCode>#,##0</c:formatCode>
                <c:ptCount val="3"/>
                <c:pt idx="0">
                  <c:v>7.0551522176445172</c:v>
                </c:pt>
                <c:pt idx="1">
                  <c:v>2.0905796862926964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C4.1.4.7!$I$8</c:f>
              <c:strCache>
                <c:ptCount val="1"/>
                <c:pt idx="0">
                  <c:v>No Espefificado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C4.1.4.7!$B$9:$B$11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C4.1.4.7!$I$9:$I$11</c:f>
              <c:numCache>
                <c:formatCode>#,##0</c:formatCode>
                <c:ptCount val="3"/>
                <c:pt idx="0">
                  <c:v>1.0848466805598491</c:v>
                </c:pt>
                <c:pt idx="1">
                  <c:v>1.0848466805597354</c:v>
                </c:pt>
                <c:pt idx="2">
                  <c:v>0</c:v>
                </c:pt>
              </c:numCache>
            </c:numRef>
          </c:val>
        </c:ser>
        <c:shape val="cylinder"/>
        <c:axId val="97912320"/>
        <c:axId val="97913856"/>
        <c:axId val="0"/>
      </c:bar3DChart>
      <c:catAx>
        <c:axId val="97912320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97913856"/>
        <c:crosses val="autoZero"/>
        <c:auto val="1"/>
        <c:lblAlgn val="ctr"/>
        <c:lblOffset val="100"/>
      </c:catAx>
      <c:valAx>
        <c:axId val="97913856"/>
        <c:scaling>
          <c:orientation val="minMax"/>
          <c:min val="0"/>
        </c:scaling>
        <c:axPos val="b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97912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15</xdr:row>
      <xdr:rowOff>95250</xdr:rowOff>
    </xdr:from>
    <xdr:to>
      <xdr:col>8</xdr:col>
      <xdr:colOff>581025</xdr:colOff>
      <xdr:row>32</xdr:row>
      <xdr:rowOff>57150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</xdr:colOff>
      <xdr:row>34</xdr:row>
      <xdr:rowOff>32108</xdr:rowOff>
    </xdr:from>
    <xdr:to>
      <xdr:col>8</xdr:col>
      <xdr:colOff>513709</xdr:colOff>
      <xdr:row>44</xdr:row>
      <xdr:rowOff>2</xdr:rowOff>
    </xdr:to>
    <xdr:sp macro="" textlink="">
      <xdr:nvSpPr>
        <xdr:cNvPr id="3" name="2 Rectángulo"/>
        <xdr:cNvSpPr/>
      </xdr:nvSpPr>
      <xdr:spPr>
        <a:xfrm>
          <a:off x="38102" y="7756883"/>
          <a:ext cx="5876282" cy="1872894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 los casos registrados de adultos mayores afectadas por violencia familiar y sexual en los Centros Emergencia Mujer a nivel nacional durante el periodo de enero a noviembre del 2011, según el tipo de violencia y estado del agresor en la ultima agresión, se puede apreciar que para los casos de violencia física, violencia psicológica  y violencia sexual el agresor se encontrába en estado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sobrio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, para la mayor proporción de los casos.</a:t>
          </a:r>
          <a:endParaRPr lang="es-PE" sz="1100" i="1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V.%20ATENCI&#211;N%20VFS\4.1%20ESTAD&#205;STICAS%20CEM\4.1.4%20ADULTO%20MAYO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4.1.4.1"/>
      <sheetName val="C4.1.4.2"/>
      <sheetName val="C4.1.4.3"/>
      <sheetName val="C4.1.4.4"/>
      <sheetName val="C4.1.4.5"/>
      <sheetName val="C4.1.4.6"/>
      <sheetName val="C4.1.4.7"/>
      <sheetName val="C4.1.4.8"/>
    </sheetNames>
    <sheetDataSet>
      <sheetData sheetId="0"/>
      <sheetData sheetId="1">
        <row r="12">
          <cell r="C12">
            <v>1649.8054437868054</v>
          </cell>
          <cell r="D12">
            <v>1213.702622114718</v>
          </cell>
          <cell r="F12">
            <v>409.44929254188742</v>
          </cell>
          <cell r="H12">
            <v>26.653529130200127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showGridLines="0" tabSelected="1" view="pageBreakPreview" zoomScaleNormal="80" zoomScaleSheetLayoutView="100" workbookViewId="0"/>
  </sheetViews>
  <sheetFormatPr baseColWidth="10" defaultRowHeight="15"/>
  <cols>
    <col min="1" max="1" width="0.5703125" style="1" customWidth="1"/>
    <col min="2" max="2" width="22.140625" style="1" customWidth="1"/>
    <col min="3" max="9" width="9.7109375" style="1" customWidth="1"/>
    <col min="10" max="16384" width="11.42578125" style="1"/>
  </cols>
  <sheetData>
    <row r="1" spans="1:9" ht="18.75">
      <c r="B1" s="2" t="s">
        <v>0</v>
      </c>
      <c r="C1" s="3"/>
      <c r="D1" s="3"/>
      <c r="E1" s="3"/>
      <c r="F1" s="3"/>
    </row>
    <row r="2" spans="1:9" ht="6" customHeight="1">
      <c r="B2" s="4"/>
      <c r="C2" s="3"/>
      <c r="D2" s="3"/>
      <c r="E2" s="3"/>
      <c r="F2" s="3"/>
    </row>
    <row r="3" spans="1:9" s="5" customFormat="1" ht="47.25" customHeight="1">
      <c r="B3" s="6" t="s">
        <v>1</v>
      </c>
      <c r="C3" s="7"/>
      <c r="D3" s="7"/>
      <c r="E3" s="7"/>
      <c r="F3" s="7"/>
      <c r="G3" s="7"/>
      <c r="H3" s="7"/>
      <c r="I3" s="7"/>
    </row>
    <row r="4" spans="1:9" s="5" customFormat="1" ht="6" customHeight="1">
      <c r="B4" s="8"/>
      <c r="C4" s="8"/>
      <c r="D4" s="8"/>
      <c r="E4" s="8"/>
      <c r="F4" s="8"/>
      <c r="G4" s="8"/>
      <c r="H4" s="8"/>
      <c r="I4" s="8"/>
    </row>
    <row r="5" spans="1:9">
      <c r="B5" s="3" t="s">
        <v>2</v>
      </c>
      <c r="C5" s="3"/>
      <c r="D5" s="3"/>
      <c r="E5" s="3"/>
      <c r="F5" s="3"/>
    </row>
    <row r="6" spans="1:9" ht="6" customHeight="1" thickBot="1"/>
    <row r="7" spans="1:9" ht="33" customHeight="1" thickBot="1">
      <c r="B7" s="9" t="s">
        <v>3</v>
      </c>
      <c r="C7" s="9" t="s">
        <v>4</v>
      </c>
      <c r="D7" s="10" t="s">
        <v>5</v>
      </c>
      <c r="E7" s="10"/>
      <c r="F7" s="10"/>
      <c r="G7" s="10"/>
      <c r="H7" s="10"/>
      <c r="I7" s="10"/>
    </row>
    <row r="8" spans="1:9" ht="39" thickBot="1">
      <c r="B8" s="9"/>
      <c r="C8" s="9"/>
      <c r="D8" s="11" t="s">
        <v>6</v>
      </c>
      <c r="E8" s="11" t="s">
        <v>7</v>
      </c>
      <c r="F8" s="11" t="s">
        <v>8</v>
      </c>
      <c r="G8" s="11" t="s">
        <v>9</v>
      </c>
      <c r="H8" s="11" t="s">
        <v>10</v>
      </c>
      <c r="I8" s="11" t="s">
        <v>11</v>
      </c>
    </row>
    <row r="9" spans="1:9" s="16" customFormat="1" ht="25.5" customHeight="1">
      <c r="A9" s="12">
        <f>[1]C4.1.4.2!D12</f>
        <v>1213.702622114718</v>
      </c>
      <c r="B9" s="13" t="s">
        <v>12</v>
      </c>
      <c r="C9" s="14">
        <f>SUM(D9:I9)</f>
        <v>1213.702622114718</v>
      </c>
      <c r="D9" s="15">
        <v>967.46613717406535</v>
      </c>
      <c r="E9" s="15">
        <v>213.75239822499182</v>
      </c>
      <c r="F9" s="15">
        <v>9.108516204996425</v>
      </c>
      <c r="G9" s="15">
        <v>15.235571612460109</v>
      </c>
      <c r="H9" s="15">
        <v>7.0551522176445172</v>
      </c>
      <c r="I9" s="15">
        <f>+A9-(D9+E9+F9+G9+H9)</f>
        <v>1.0848466805598491</v>
      </c>
    </row>
    <row r="10" spans="1:9" s="16" customFormat="1" ht="25.5" customHeight="1">
      <c r="A10" s="12">
        <f>[1]C4.1.4.2!F12</f>
        <v>409.44929254188742</v>
      </c>
      <c r="B10" s="17" t="s">
        <v>13</v>
      </c>
      <c r="C10" s="14">
        <f>SUM(D10:I10)</f>
        <v>409.44929254188742</v>
      </c>
      <c r="D10" s="15">
        <v>300.44914199916326</v>
      </c>
      <c r="E10" s="15">
        <v>98.751367104075342</v>
      </c>
      <c r="F10" s="15">
        <v>4.0314697242962341</v>
      </c>
      <c r="G10" s="15">
        <v>3.0418873475001433</v>
      </c>
      <c r="H10" s="15">
        <v>2.0905796862926964</v>
      </c>
      <c r="I10" s="15">
        <f>+A10-(H10+G10+F10+E10+D10)</f>
        <v>1.0848466805597354</v>
      </c>
    </row>
    <row r="11" spans="1:9" s="16" customFormat="1" ht="25.5" customHeight="1">
      <c r="A11" s="12">
        <f>[1]C4.1.4.2!H12</f>
        <v>26.653529130200127</v>
      </c>
      <c r="B11" s="17" t="s">
        <v>14</v>
      </c>
      <c r="C11" s="14">
        <f>SUM(D11:I11)</f>
        <v>26.653529130200127</v>
      </c>
      <c r="D11" s="15">
        <v>14.266335689522059</v>
      </c>
      <c r="E11" s="15">
        <v>11.365849339149372</v>
      </c>
      <c r="F11" s="15">
        <v>1.0213441015286993</v>
      </c>
      <c r="G11" s="15">
        <v>0</v>
      </c>
      <c r="H11" s="15">
        <v>0</v>
      </c>
      <c r="I11" s="15">
        <f>+A11-(H11+G11+F11+E11+D11)</f>
        <v>0</v>
      </c>
    </row>
    <row r="12" spans="1:9" ht="30" customHeight="1" thickBot="1">
      <c r="A12" s="12">
        <f>[1]C4.1.4.2!C12</f>
        <v>1649.8054437868054</v>
      </c>
      <c r="B12" s="18" t="s">
        <v>15</v>
      </c>
      <c r="C12" s="19">
        <f>SUM(D12:I12)</f>
        <v>1649.8054437868059</v>
      </c>
      <c r="D12" s="20">
        <f t="shared" ref="D12:I12" si="0">SUM(D9:D11)</f>
        <v>1282.1816148627506</v>
      </c>
      <c r="E12" s="20">
        <f t="shared" si="0"/>
        <v>323.86961466821651</v>
      </c>
      <c r="F12" s="20">
        <f t="shared" si="0"/>
        <v>14.161330030821359</v>
      </c>
      <c r="G12" s="20">
        <f t="shared" si="0"/>
        <v>18.277458959960253</v>
      </c>
      <c r="H12" s="20">
        <f t="shared" si="0"/>
        <v>9.1457319039372145</v>
      </c>
      <c r="I12" s="20">
        <f t="shared" si="0"/>
        <v>2.1696933611195846</v>
      </c>
    </row>
    <row r="13" spans="1:9">
      <c r="B13" s="21" t="s">
        <v>16</v>
      </c>
      <c r="C13" s="22"/>
      <c r="D13" s="22"/>
      <c r="E13" s="22"/>
      <c r="F13" s="22"/>
    </row>
    <row r="14" spans="1:9">
      <c r="B14" s="21" t="s">
        <v>17</v>
      </c>
      <c r="C14" s="22"/>
    </row>
    <row r="15" spans="1:9">
      <c r="B15" s="21" t="s">
        <v>18</v>
      </c>
      <c r="C15" s="22"/>
      <c r="D15" s="22"/>
      <c r="E15" s="22"/>
      <c r="F15" s="22"/>
    </row>
    <row r="16" spans="1:9">
      <c r="B16" s="22"/>
      <c r="C16" s="22"/>
    </row>
    <row r="17" spans="2:3" ht="15.75" customHeight="1"/>
    <row r="19" spans="2:3">
      <c r="B19" s="23"/>
      <c r="C19" s="23"/>
    </row>
    <row r="20" spans="2:3">
      <c r="B20" s="23" t="s">
        <v>19</v>
      </c>
      <c r="C20" s="23"/>
    </row>
    <row r="21" spans="2:3">
      <c r="B21" s="23" t="s">
        <v>20</v>
      </c>
      <c r="C21" s="23"/>
    </row>
    <row r="22" spans="2:3">
      <c r="B22" s="23" t="s">
        <v>21</v>
      </c>
      <c r="C22" s="23"/>
    </row>
    <row r="23" spans="2:3">
      <c r="B23" s="23"/>
      <c r="C23" s="23"/>
    </row>
    <row r="24" spans="2:3">
      <c r="B24" s="5"/>
      <c r="C24" s="5"/>
    </row>
    <row r="25" spans="2:3">
      <c r="B25" s="5"/>
      <c r="C25" s="5"/>
    </row>
    <row r="26" spans="2:3">
      <c r="B26" s="5"/>
      <c r="C26" s="5"/>
    </row>
    <row r="34" spans="2:2">
      <c r="B34" s="24" t="s">
        <v>17</v>
      </c>
    </row>
  </sheetData>
  <mergeCells count="5">
    <mergeCell ref="B3:I3"/>
    <mergeCell ref="B4:I4"/>
    <mergeCell ref="B7:B8"/>
    <mergeCell ref="C7:C8"/>
    <mergeCell ref="D7:I7"/>
  </mergeCells>
  <printOptions horizontalCentered="1"/>
  <pageMargins left="0.59055118110236227" right="0.59055118110236227" top="0.74803149606299213" bottom="0.7480314960629921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C4.1.4.7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2011-12-26T20:53:40Z</dcterms:created>
  <dcterms:modified xsi:type="dcterms:W3CDTF">2011-12-26T20:53:52Z</dcterms:modified>
</cp:coreProperties>
</file>