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1.1" sheetId="1" r:id="rId1"/>
  </sheets>
  <definedNames>
    <definedName name="_xlnm.Print_Area" localSheetId="0">C4.2.1.1!$A$1:$O$46</definedName>
  </definedNames>
  <calcPr calcId="124519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B16"/>
  <c r="N15"/>
  <c r="N14"/>
  <c r="N13"/>
  <c r="N12"/>
  <c r="N11"/>
  <c r="N10"/>
  <c r="N9"/>
  <c r="N8"/>
  <c r="N7"/>
  <c r="O7" l="1"/>
  <c r="O11"/>
  <c r="O15"/>
  <c r="O10"/>
  <c r="O14"/>
  <c r="N16"/>
  <c r="O9" s="1"/>
  <c r="O12" l="1"/>
  <c r="O8"/>
  <c r="O13"/>
</calcChain>
</file>

<file path=xl/sharedStrings.xml><?xml version="1.0" encoding="utf-8"?>
<sst xmlns="http://schemas.openxmlformats.org/spreadsheetml/2006/main" count="31" uniqueCount="29">
  <si>
    <t>Cuadro Nº 4.2.1.1</t>
  </si>
  <si>
    <t>CONSULTAS ATENDIDAS POR LA LÍNEA 100 A NIVEL NACIONAL, SEGÚN EDAD DEL CONSULTANTE</t>
  </si>
  <si>
    <t>Periodo: Enero - Noviembre 2011</t>
  </si>
  <si>
    <t>Edad del Consultante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</si>
  <si>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</si>
  <si>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</si>
  <si>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</si>
  <si>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</si>
  <si>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</si>
  <si>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</si>
  <si>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</si>
  <si>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</si>
  <si>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</si>
  <si>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</si>
  <si>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</si>
  <si>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</si>
  <si>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</si>
  <si>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</si>
  <si>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 xml:space="preserve"> 0-5 años</t>
  </si>
  <si>
    <t xml:space="preserve"> 6-11 años</t>
  </si>
  <si>
    <t>12-17 años</t>
  </si>
  <si>
    <t>18-25 años</t>
  </si>
  <si>
    <t>26-35 años</t>
  </si>
  <si>
    <t>36-45 años</t>
  </si>
  <si>
    <t>46-59 años</t>
  </si>
  <si>
    <t>60 + años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</si>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</sst>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3" borderId="0" xfId="0" applyFont="1" applyFill="1" applyAlignment="1">
      <alignment horizontal="justify" vertical="center"/>
    </xf>
    <xf numFmtId="0" fontId="0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wrapText="1"/>
    </xf>
    <xf numFmtId="3" fontId="0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wrapText="1"/>
    </xf>
    <xf numFmtId="0" fontId="3" fillId="3" borderId="4" xfId="0" applyFont="1" applyFill="1" applyBorder="1"/>
    <xf numFmtId="3" fontId="3" fillId="3" borderId="5" xfId="0" applyNumberFormat="1" applyFont="1" applyFill="1" applyBorder="1" applyAlignment="1">
      <alignment horizontal="center"/>
    </xf>
    <xf numFmtId="9" fontId="3" fillId="3" borderId="5" xfId="1" applyFont="1" applyFill="1" applyBorder="1" applyAlignment="1">
      <alignment horizontal="center"/>
    </xf>
    <xf numFmtId="0" fontId="3" fillId="2" borderId="0" xfId="0" applyFont="1" applyFill="1"/>
    <xf numFmtId="0" fontId="7" fillId="3" borderId="0" xfId="0" applyFont="1" applyFill="1"/>
    <xf numFmtId="0" fontId="8" fillId="0" borderId="0" xfId="0" applyFont="1" applyAlignment="1">
      <alignment horizontal="justify"/>
    </xf>
    <xf numFmtId="0" fontId="0" fillId="3" borderId="0" xfId="0" applyFont="1" applyFill="1" applyAlignment="1">
      <alignment horizontal="left" inden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4.2.1.1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EDAD DEL CONSULTANTE</a:t>
            </a:r>
          </a:p>
          <a:p>
            <a:pPr>
              <a:defRPr/>
            </a:pPr>
            <a:r>
              <a:rPr lang="es-PE" sz="900" baseline="0"/>
              <a:t>Ene- Nov 2011 </a:t>
            </a:r>
            <a:endParaRPr lang="es-PE"/>
          </a:p>
        </c:rich>
      </c:tx>
    </c:title>
    <c:plotArea>
      <c:layout>
        <c:manualLayout>
          <c:layoutTarget val="inner"/>
          <c:xMode val="edge"/>
          <c:yMode val="edge"/>
          <c:x val="0.25382380813070932"/>
          <c:y val="0.25704142011834319"/>
          <c:w val="0.64481170056892489"/>
          <c:h val="0.6995660749506899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C4.2.1.1!$A$7:$A$15</c:f>
              <c:strCache>
                <c:ptCount val="9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</c:v>
                </c:pt>
              </c:strCache>
            </c:strRef>
          </c:cat>
          <c:val>
            <c:numRef>
              <c:f>C4.2.1.1!$N$7:$N$15</c:f>
              <c:numCache>
                <c:formatCode>#,##0</c:formatCode>
                <c:ptCount val="9"/>
                <c:pt idx="0">
                  <c:v>0</c:v>
                </c:pt>
                <c:pt idx="1">
                  <c:v>86</c:v>
                </c:pt>
                <c:pt idx="2">
                  <c:v>1360</c:v>
                </c:pt>
                <c:pt idx="3">
                  <c:v>6963</c:v>
                </c:pt>
                <c:pt idx="4">
                  <c:v>11296</c:v>
                </c:pt>
                <c:pt idx="5">
                  <c:v>8080</c:v>
                </c:pt>
                <c:pt idx="6">
                  <c:v>4153</c:v>
                </c:pt>
                <c:pt idx="7">
                  <c:v>846</c:v>
                </c:pt>
                <c:pt idx="8">
                  <c:v>7</c:v>
                </c:pt>
              </c:numCache>
            </c:numRef>
          </c:val>
        </c:ser>
        <c:dLbls>
          <c:showVal val="1"/>
        </c:dLbls>
        <c:overlap val="-25"/>
        <c:axId val="94229248"/>
        <c:axId val="94230784"/>
      </c:barChart>
      <c:catAx>
        <c:axId val="94229248"/>
        <c:scaling>
          <c:orientation val="minMax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crossAx val="94230784"/>
        <c:crosses val="autoZero"/>
        <c:auto val="1"/>
        <c:lblAlgn val="ctr"/>
        <c:lblOffset val="100"/>
      </c:catAx>
      <c:valAx>
        <c:axId val="94230784"/>
        <c:scaling>
          <c:orientation val="minMax"/>
        </c:scaling>
        <c:delete val="1"/>
        <c:axPos val="b"/>
        <c:numFmt formatCode="#,##0" sourceLinked="1"/>
        <c:tickLblPos val="nextTo"/>
        <c:crossAx val="94229248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23</xdr:row>
      <xdr:rowOff>123825</xdr:rowOff>
    </xdr:from>
    <xdr:to>
      <xdr:col>14</xdr:col>
      <xdr:colOff>361950</xdr:colOff>
      <xdr:row>40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57149</xdr:rowOff>
    </xdr:from>
    <xdr:ext cx="2590800" cy="2588933"/>
    <xdr:sp macro="" textlink="">
      <xdr:nvSpPr>
        <xdr:cNvPr id="3" name="2 CuadroTexto"/>
        <xdr:cNvSpPr txBox="1"/>
      </xdr:nvSpPr>
      <xdr:spPr>
        <a:xfrm>
          <a:off x="0" y="5057774"/>
          <a:ext cx="2590800" cy="258893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 los cuales    </a:t>
          </a:r>
          <a:r>
            <a:rPr lang="es-ES_tradnl" sz="1200" b="1" i="1" baseline="0">
              <a:latin typeface="+mn-lt"/>
              <a:cs typeface="Times New Roman" pitchFamily="18" charset="0"/>
            </a:rPr>
            <a:t>11,296</a:t>
          </a:r>
          <a:r>
            <a:rPr lang="es-ES_tradnl" sz="1200" i="1" baseline="0">
              <a:latin typeface="+mn-lt"/>
              <a:cs typeface="Times New Roman" pitchFamily="18" charset="0"/>
            </a:rPr>
            <a:t>  de los consultantes fluctuan entre 26 y 35 años de edad, </a:t>
          </a:r>
          <a:r>
            <a:rPr lang="es-ES_tradnl" sz="1200" b="0" i="1" baseline="0">
              <a:latin typeface="+mn-lt"/>
              <a:cs typeface="Times New Roman" pitchFamily="18" charset="0"/>
            </a:rPr>
            <a:t>que representaban  el </a:t>
          </a:r>
          <a:r>
            <a:rPr lang="es-ES_tradnl" sz="1200" b="1" i="1" baseline="0">
              <a:latin typeface="+mn-lt"/>
              <a:cs typeface="Times New Roman" pitchFamily="18" charset="0"/>
            </a:rPr>
            <a:t>34% </a:t>
          </a:r>
          <a:r>
            <a:rPr lang="es-ES_tradnl" sz="1200" b="0" i="1" baseline="0">
              <a:latin typeface="+mn-lt"/>
              <a:cs typeface="Times New Roman" pitchFamily="18" charset="0"/>
            </a:rPr>
            <a:t>de total de los consultantes.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tabSelected="1" view="pageBreakPreview" zoomScaleSheetLayoutView="100" workbookViewId="0"/>
  </sheetViews>
  <sheetFormatPr baseColWidth="10" defaultRowHeight="15"/>
  <cols>
    <col min="1" max="1" width="12" style="5" customWidth="1"/>
    <col min="2" max="13" width="5.42578125" style="7" customWidth="1"/>
    <col min="14" max="14" width="7.140625" style="7" customWidth="1"/>
    <col min="15" max="15" width="6.140625" style="7" customWidth="1"/>
    <col min="16" max="16384" width="11.42578125" style="5"/>
  </cols>
  <sheetData>
    <row r="1" spans="1:25" s="2" customFormat="1" ht="21">
      <c r="A1" s="1" t="s">
        <v>0</v>
      </c>
    </row>
    <row r="2" spans="1:25" s="2" customFormat="1" ht="6" customHeight="1">
      <c r="A2" s="3"/>
    </row>
    <row r="3" spans="1:25" ht="36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>
      <c r="A4" s="6" t="s">
        <v>2</v>
      </c>
    </row>
    <row r="5" spans="1:25" ht="6" customHeight="1" thickBot="1"/>
    <row r="6" spans="1:25" s="10" customFormat="1" ht="42.75" customHeight="1" thickBot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</row>
    <row r="7" spans="1:25" ht="16.5" customHeight="1">
      <c r="A7" s="11" t="s">
        <v>18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/>
      <c r="N7" s="13">
        <f t="shared" ref="N7:N15" si="0">SUM(B7:M7)</f>
        <v>0</v>
      </c>
      <c r="O7" s="14">
        <f t="shared" ref="O7:O15" si="1">+N7/$N$16*100</f>
        <v>0</v>
      </c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6.5" customHeight="1">
      <c r="A8" s="16" t="s">
        <v>19</v>
      </c>
      <c r="B8" s="12">
        <v>14</v>
      </c>
      <c r="C8" s="12">
        <v>9</v>
      </c>
      <c r="D8" s="12">
        <v>8</v>
      </c>
      <c r="E8" s="12">
        <v>6</v>
      </c>
      <c r="F8" s="12">
        <v>5</v>
      </c>
      <c r="G8" s="12">
        <v>7</v>
      </c>
      <c r="H8" s="12">
        <v>6</v>
      </c>
      <c r="I8" s="12">
        <v>5</v>
      </c>
      <c r="J8" s="12">
        <v>8</v>
      </c>
      <c r="K8" s="12">
        <v>7</v>
      </c>
      <c r="L8" s="12">
        <v>11</v>
      </c>
      <c r="M8" s="12"/>
      <c r="N8" s="13">
        <f t="shared" si="0"/>
        <v>86</v>
      </c>
      <c r="O8" s="14">
        <f t="shared" si="1"/>
        <v>0.26226708548077216</v>
      </c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6.5" customHeight="1">
      <c r="A9" s="16" t="s">
        <v>20</v>
      </c>
      <c r="B9" s="12">
        <v>211</v>
      </c>
      <c r="C9" s="12">
        <v>146</v>
      </c>
      <c r="D9" s="12">
        <v>208</v>
      </c>
      <c r="E9" s="12">
        <v>122</v>
      </c>
      <c r="F9" s="12">
        <v>84</v>
      </c>
      <c r="G9" s="12">
        <v>122</v>
      </c>
      <c r="H9" s="12">
        <v>95</v>
      </c>
      <c r="I9" s="12">
        <v>113</v>
      </c>
      <c r="J9" s="12">
        <v>93</v>
      </c>
      <c r="K9" s="12">
        <v>78</v>
      </c>
      <c r="L9" s="12">
        <v>88</v>
      </c>
      <c r="M9" s="12"/>
      <c r="N9" s="13">
        <f t="shared" si="0"/>
        <v>1360</v>
      </c>
      <c r="O9" s="14">
        <f t="shared" si="1"/>
        <v>4.1474794913238391</v>
      </c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6.5" customHeight="1">
      <c r="A10" s="16" t="s">
        <v>21</v>
      </c>
      <c r="B10" s="12">
        <v>818</v>
      </c>
      <c r="C10" s="12">
        <v>732</v>
      </c>
      <c r="D10" s="12">
        <v>807</v>
      </c>
      <c r="E10" s="12">
        <v>595</v>
      </c>
      <c r="F10" s="12">
        <v>585</v>
      </c>
      <c r="G10" s="12">
        <v>580</v>
      </c>
      <c r="H10" s="12">
        <v>543</v>
      </c>
      <c r="I10" s="12">
        <v>525</v>
      </c>
      <c r="J10" s="12">
        <v>536</v>
      </c>
      <c r="K10" s="12">
        <v>531</v>
      </c>
      <c r="L10" s="12">
        <v>711</v>
      </c>
      <c r="M10" s="12"/>
      <c r="N10" s="13">
        <f t="shared" si="0"/>
        <v>6963</v>
      </c>
      <c r="O10" s="14">
        <f t="shared" si="1"/>
        <v>21.234485072123448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6.5" customHeight="1">
      <c r="A11" s="16" t="s">
        <v>22</v>
      </c>
      <c r="B11" s="12">
        <v>1004</v>
      </c>
      <c r="C11" s="12">
        <v>1014</v>
      </c>
      <c r="D11" s="12">
        <v>1255</v>
      </c>
      <c r="E11" s="12">
        <v>1061</v>
      </c>
      <c r="F11" s="12">
        <v>952</v>
      </c>
      <c r="G11" s="12">
        <v>964</v>
      </c>
      <c r="H11" s="12">
        <v>806</v>
      </c>
      <c r="I11" s="12">
        <v>913</v>
      </c>
      <c r="J11" s="12">
        <v>936</v>
      </c>
      <c r="K11" s="12">
        <v>930</v>
      </c>
      <c r="L11" s="12">
        <v>1461</v>
      </c>
      <c r="M11" s="12"/>
      <c r="N11" s="13">
        <f t="shared" si="0"/>
        <v>11296</v>
      </c>
      <c r="O11" s="14">
        <f t="shared" si="1"/>
        <v>34.448476716172124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6.5" customHeight="1">
      <c r="A12" s="16" t="s">
        <v>23</v>
      </c>
      <c r="B12" s="12">
        <v>694</v>
      </c>
      <c r="C12" s="12">
        <v>657</v>
      </c>
      <c r="D12" s="12">
        <v>876</v>
      </c>
      <c r="E12" s="12">
        <v>854</v>
      </c>
      <c r="F12" s="12">
        <v>662</v>
      </c>
      <c r="G12" s="12">
        <v>671</v>
      </c>
      <c r="H12" s="12">
        <v>573</v>
      </c>
      <c r="I12" s="12">
        <v>619</v>
      </c>
      <c r="J12" s="12">
        <v>664</v>
      </c>
      <c r="K12" s="12">
        <v>690</v>
      </c>
      <c r="L12" s="12">
        <v>1120</v>
      </c>
      <c r="M12" s="12"/>
      <c r="N12" s="13">
        <f t="shared" si="0"/>
        <v>8080</v>
      </c>
      <c r="O12" s="14">
        <f t="shared" si="1"/>
        <v>24.640907566100452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6.5" customHeight="1">
      <c r="A13" s="16" t="s">
        <v>24</v>
      </c>
      <c r="B13" s="12">
        <v>349</v>
      </c>
      <c r="C13" s="12">
        <v>358</v>
      </c>
      <c r="D13" s="12">
        <v>409</v>
      </c>
      <c r="E13" s="12">
        <v>389</v>
      </c>
      <c r="F13" s="12">
        <v>297</v>
      </c>
      <c r="G13" s="12">
        <v>317</v>
      </c>
      <c r="H13" s="12">
        <v>299</v>
      </c>
      <c r="I13" s="12">
        <v>280</v>
      </c>
      <c r="J13" s="12">
        <v>384</v>
      </c>
      <c r="K13" s="12">
        <v>412</v>
      </c>
      <c r="L13" s="12">
        <v>659</v>
      </c>
      <c r="M13" s="12"/>
      <c r="N13" s="13">
        <f t="shared" si="0"/>
        <v>4153</v>
      </c>
      <c r="O13" s="14">
        <f t="shared" si="1"/>
        <v>12.665060534902869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6.5" customHeight="1">
      <c r="A14" s="16" t="s">
        <v>25</v>
      </c>
      <c r="B14" s="12">
        <v>83</v>
      </c>
      <c r="C14" s="12">
        <v>62</v>
      </c>
      <c r="D14" s="12">
        <v>101</v>
      </c>
      <c r="E14" s="12">
        <v>65</v>
      </c>
      <c r="F14" s="12">
        <v>53</v>
      </c>
      <c r="G14" s="12">
        <v>61</v>
      </c>
      <c r="H14" s="12">
        <v>60</v>
      </c>
      <c r="I14" s="12">
        <v>42</v>
      </c>
      <c r="J14" s="12">
        <v>81</v>
      </c>
      <c r="K14" s="12">
        <v>79</v>
      </c>
      <c r="L14" s="12">
        <v>159</v>
      </c>
      <c r="M14" s="12"/>
      <c r="N14" s="13">
        <f t="shared" si="0"/>
        <v>846</v>
      </c>
      <c r="O14" s="14">
        <f t="shared" si="1"/>
        <v>2.5799762129852701</v>
      </c>
      <c r="P14" s="15"/>
      <c r="Q14" s="15"/>
      <c r="S14" s="15"/>
      <c r="T14" s="15"/>
      <c r="U14" s="15"/>
      <c r="V14" s="15"/>
      <c r="W14" s="15"/>
      <c r="X14" s="15"/>
      <c r="Y14" s="15"/>
    </row>
    <row r="15" spans="1:25" ht="16.5" customHeight="1">
      <c r="A15" s="16" t="s">
        <v>26</v>
      </c>
      <c r="B15" s="12">
        <v>0</v>
      </c>
      <c r="C15" s="12">
        <v>1</v>
      </c>
      <c r="D15" s="12">
        <v>2</v>
      </c>
      <c r="E15" s="12">
        <v>3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/>
      <c r="N15" s="13">
        <f t="shared" si="0"/>
        <v>7</v>
      </c>
      <c r="O15" s="14">
        <f t="shared" si="1"/>
        <v>2.1347320911225643E-2</v>
      </c>
      <c r="P15" s="15"/>
      <c r="Q15" s="15"/>
      <c r="S15" s="15"/>
      <c r="T15" s="15"/>
      <c r="U15" s="15"/>
      <c r="V15" s="15"/>
      <c r="W15" s="15"/>
      <c r="X15" s="15"/>
      <c r="Y15" s="15"/>
    </row>
    <row r="16" spans="1:25" s="20" customFormat="1" ht="27.75" customHeight="1" thickBot="1">
      <c r="A16" s="17" t="s">
        <v>16</v>
      </c>
      <c r="B16" s="18">
        <f t="shared" ref="B16:N16" si="2">SUM(B7:B15)</f>
        <v>3173</v>
      </c>
      <c r="C16" s="18">
        <f t="shared" si="2"/>
        <v>2979</v>
      </c>
      <c r="D16" s="18">
        <f t="shared" si="2"/>
        <v>3666</v>
      </c>
      <c r="E16" s="18">
        <f t="shared" si="2"/>
        <v>3095</v>
      </c>
      <c r="F16" s="18">
        <f t="shared" si="2"/>
        <v>2638</v>
      </c>
      <c r="G16" s="18">
        <f t="shared" si="2"/>
        <v>2722</v>
      </c>
      <c r="H16" s="18">
        <f t="shared" si="2"/>
        <v>2383</v>
      </c>
      <c r="I16" s="18">
        <f t="shared" si="2"/>
        <v>2497</v>
      </c>
      <c r="J16" s="18">
        <f t="shared" si="2"/>
        <v>2702</v>
      </c>
      <c r="K16" s="18">
        <f t="shared" si="2"/>
        <v>2727</v>
      </c>
      <c r="L16" s="18">
        <f t="shared" si="2"/>
        <v>4209</v>
      </c>
      <c r="M16" s="18">
        <f t="shared" si="2"/>
        <v>0</v>
      </c>
      <c r="N16" s="18">
        <f t="shared" si="2"/>
        <v>32791</v>
      </c>
      <c r="O16" s="19">
        <v>1</v>
      </c>
    </row>
    <row r="17" spans="1:25">
      <c r="A17" s="21" t="s">
        <v>27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21" t="s">
        <v>28</v>
      </c>
    </row>
    <row r="21" spans="1:25" ht="15.75">
      <c r="A21" s="22"/>
    </row>
    <row r="42" spans="7:7" s="5" customFormat="1">
      <c r="G42" s="23" t="s">
        <v>27</v>
      </c>
    </row>
  </sheetData>
  <mergeCells count="1">
    <mergeCell ref="A3:O3"/>
  </mergeCells>
  <printOptions horizontalCentered="1"/>
  <pageMargins left="0.51181102362204722" right="0.4724409448818898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C4.2.1.1</vt:lpstr>
      <vt:lpstr>C4.2.1.1!Área_de_impresión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2011-12-26T21:00:16Z</dcterms:created>
  <dcterms:modified xsi:type="dcterms:W3CDTF">2011-12-26T21:00:44Z</dcterms:modified>
</cp:coreProperties>
</file>