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4.2.1.3" sheetId="1" r:id="rId1"/>
  </sheets>
  <definedNames>
    <definedName name="_xlnm.Print_Area" localSheetId="0">C4.2.1.3!$A$1:$O$48</definedName>
  </definedNames>
  <calcPr calcId="124519"/>
</workbook>
</file>

<file path=xl/calcChain.xml><?xml version="1.0" encoding="utf-8"?>
<calcChain xmlns="http://schemas.openxmlformats.org/spreadsheetml/2006/main">
  <c r="M19" i="1"/>
  <c r="L19"/>
  <c r="K19"/>
  <c r="J19"/>
  <c r="I19"/>
  <c r="H19"/>
  <c r="G19"/>
  <c r="F19"/>
  <c r="E19"/>
  <c r="D19"/>
  <c r="C19"/>
  <c r="B19"/>
  <c r="N18"/>
  <c r="N17"/>
  <c r="N16"/>
  <c r="N15"/>
  <c r="N14"/>
  <c r="N13"/>
  <c r="N12"/>
  <c r="N11"/>
  <c r="N10"/>
  <c r="N9"/>
  <c r="N8"/>
  <c r="N7"/>
  <c r="N19" s="1"/>
  <c r="O18" l="1"/>
  <c r="O17"/>
  <c r="O16"/>
  <c r="O15"/>
  <c r="O14"/>
  <c r="O13"/>
  <c r="O12"/>
  <c r="O11"/>
  <c r="O10"/>
  <c r="O9"/>
  <c r="O8"/>
  <c r="O7"/>
</calcChain>
</file>

<file path=xl/sharedStrings.xml><?xml version="1.0" encoding="utf-8"?>
<sst xmlns="http://schemas.openxmlformats.org/spreadsheetml/2006/main" count="34" uniqueCount="32">
  <si>
    <t>Cuadro Nº 4.2.1.3</t>
  </si>
  <si>
    <t>CONSULTAS ATENDIDAS POR LA LÍNEA 100 A NIVEL NACIONAL, SEGÚN RELACIÓN DE PARENTESCO ENTRE CONSULTANTE Y VICTIMA</t>
  </si>
  <si>
    <t>Periodo: Enero - Noviembre 2011</t>
  </si>
  <si>
    <t>Parentesco entre Consultante y Víctima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</si>
  <si>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</si>
  <si>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</si>
  <si>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</si>
  <si>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</si>
  <si>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</si>
  <si>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</si>
  <si>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</si>
  <si>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</si>
  <si>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</si>
  <si>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</si>
  <si>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</si>
  <si>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</si>
  <si>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</si>
  <si>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%</t>
  </si>
  <si>
    <t>Cónyuge / Conviviente</t>
  </si>
  <si>
    <t>ExCónyuges / ExConvivientes</t>
  </si>
  <si>
    <t>Hijo(a)</t>
  </si>
  <si>
    <t>Afectado(a)</t>
  </si>
  <si>
    <t>Tío(a)</t>
  </si>
  <si>
    <t>Otro familiar</t>
  </si>
  <si>
    <t>Vecinos/amigos</t>
  </si>
  <si>
    <t>Otro</t>
  </si>
  <si>
    <t>Hermano(a)</t>
  </si>
  <si>
    <t>Abuelo(a)</t>
  </si>
  <si>
    <t>Padre/Madre</t>
  </si>
  <si>
    <t>Sin dato</t>
  </si>
  <si>
    <t>Fuente: Sistema de Registro de Consultas Línea 100</t>
  </si>
  <si>
    <t>Elaboración: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</si>
</sst>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3" fontId="0" fillId="3" borderId="0" xfId="0" applyNumberFormat="1" applyFont="1" applyFill="1" applyBorder="1" applyAlignment="1">
      <alignment horizontal="right"/>
    </xf>
    <xf numFmtId="0" fontId="0" fillId="2" borderId="0" xfId="0" applyFont="1" applyFill="1"/>
    <xf numFmtId="0" fontId="5" fillId="3" borderId="0" xfId="0" applyFont="1" applyFill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2" borderId="0" xfId="0" applyFont="1" applyFill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3" fontId="0" fillId="3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6" fillId="3" borderId="2" xfId="0" applyFont="1" applyFill="1" applyBorder="1"/>
    <xf numFmtId="3" fontId="6" fillId="3" borderId="0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0" fontId="6" fillId="3" borderId="3" xfId="0" applyFont="1" applyFill="1" applyBorder="1"/>
    <xf numFmtId="0" fontId="8" fillId="3" borderId="3" xfId="0" applyFont="1" applyFill="1" applyBorder="1" applyAlignment="1">
      <alignment horizontal="left" wrapText="1"/>
    </xf>
    <xf numFmtId="0" fontId="3" fillId="3" borderId="4" xfId="0" applyFont="1" applyFill="1" applyBorder="1"/>
    <xf numFmtId="3" fontId="7" fillId="3" borderId="5" xfId="0" applyNumberFormat="1" applyFont="1" applyFill="1" applyBorder="1" applyAlignment="1">
      <alignment horizontal="center"/>
    </xf>
    <xf numFmtId="9" fontId="7" fillId="3" borderId="5" xfId="1" applyFont="1" applyFill="1" applyBorder="1" applyAlignment="1">
      <alignment horizontal="center"/>
    </xf>
    <xf numFmtId="0" fontId="6" fillId="3" borderId="0" xfId="0" applyFont="1" applyFill="1"/>
    <xf numFmtId="0" fontId="0" fillId="3" borderId="0" xfId="0" applyFont="1" applyFill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14"/>
  <c:chart>
    <c:title>
      <c:tx>
        <c:rich>
          <a:bodyPr/>
          <a:lstStyle/>
          <a:p>
            <a:pPr>
              <a:defRPr/>
            </a:pPr>
            <a:r>
              <a:rPr lang="es-PE" sz="1000"/>
              <a:t>Gráfico</a:t>
            </a:r>
            <a:r>
              <a:rPr lang="es-PE" sz="1000" baseline="0"/>
              <a:t> N° 4.2.1.3</a:t>
            </a:r>
          </a:p>
          <a:p>
            <a:pPr>
              <a:defRPr/>
            </a:pPr>
            <a:r>
              <a:rPr lang="es-PE" sz="900" baseline="0"/>
              <a:t>CONSULTAS ATENDIDAS POR LA LÍNEA 100 A NIVEL NACIONAL, SEGÚN  RELACIÓN DE PARENTESCO ENTRE EL CONSULTANTE Y LA VICTIMA</a:t>
            </a:r>
          </a:p>
          <a:p>
            <a:pPr>
              <a:defRPr/>
            </a:pPr>
            <a:r>
              <a:rPr lang="es-PE" sz="900" baseline="0"/>
              <a:t>Ene - Nov 2011 </a:t>
            </a:r>
            <a:endParaRPr lang="es-PE"/>
          </a:p>
        </c:rich>
      </c:tx>
    </c:title>
    <c:plotArea>
      <c:layout>
        <c:manualLayout>
          <c:layoutTarget val="inner"/>
          <c:xMode val="edge"/>
          <c:yMode val="edge"/>
          <c:x val="0.48683345135859862"/>
          <c:y val="0.25704142011834319"/>
          <c:w val="0.41180199989756183"/>
          <c:h val="0.69956607495068956"/>
        </c:manualLayout>
      </c:layout>
      <c:bar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C4.2.1.3!$A$7:$A$18</c:f>
              <c:strCache>
                <c:ptCount val="12"/>
                <c:pt idx="0">
                  <c:v>Cónyuge / Conviviente</c:v>
                </c:pt>
                <c:pt idx="1">
                  <c:v>ExCónyuges / ExConvivientes</c:v>
                </c:pt>
                <c:pt idx="2">
                  <c:v>Hijo(a)</c:v>
                </c:pt>
                <c:pt idx="3">
                  <c:v>Afectado(a)</c:v>
                </c:pt>
                <c:pt idx="4">
                  <c:v>Tío(a)</c:v>
                </c:pt>
                <c:pt idx="5">
                  <c:v>Otro familiar</c:v>
                </c:pt>
                <c:pt idx="6">
                  <c:v>Vecinos/amigos</c:v>
                </c:pt>
                <c:pt idx="7">
                  <c:v>Otro</c:v>
                </c:pt>
                <c:pt idx="8">
                  <c:v>Hermano(a)</c:v>
                </c:pt>
                <c:pt idx="9">
                  <c:v>Abuelo(a)</c:v>
                </c:pt>
                <c:pt idx="10">
                  <c:v>Padre/Madre</c:v>
                </c:pt>
                <c:pt idx="11">
                  <c:v>Sin dato</c:v>
                </c:pt>
              </c:strCache>
            </c:strRef>
          </c:cat>
          <c:val>
            <c:numRef>
              <c:f>C4.2.1.3!$N$7:$N$18</c:f>
              <c:numCache>
                <c:formatCode>#,##0</c:formatCode>
                <c:ptCount val="12"/>
                <c:pt idx="0">
                  <c:v>68</c:v>
                </c:pt>
                <c:pt idx="1">
                  <c:v>7</c:v>
                </c:pt>
                <c:pt idx="2">
                  <c:v>621</c:v>
                </c:pt>
                <c:pt idx="3">
                  <c:v>13313</c:v>
                </c:pt>
                <c:pt idx="4">
                  <c:v>1880</c:v>
                </c:pt>
                <c:pt idx="5">
                  <c:v>874</c:v>
                </c:pt>
                <c:pt idx="6">
                  <c:v>3887</c:v>
                </c:pt>
                <c:pt idx="7">
                  <c:v>453</c:v>
                </c:pt>
                <c:pt idx="8">
                  <c:v>1318</c:v>
                </c:pt>
                <c:pt idx="9">
                  <c:v>763</c:v>
                </c:pt>
                <c:pt idx="10">
                  <c:v>9588</c:v>
                </c:pt>
                <c:pt idx="11">
                  <c:v>19</c:v>
                </c:pt>
              </c:numCache>
            </c:numRef>
          </c:val>
        </c:ser>
        <c:dLbls>
          <c:showVal val="1"/>
        </c:dLbls>
        <c:overlap val="-25"/>
        <c:axId val="97153408"/>
        <c:axId val="97155328"/>
      </c:barChart>
      <c:catAx>
        <c:axId val="97153408"/>
        <c:scaling>
          <c:orientation val="maxMin"/>
        </c:scaling>
        <c:axPos val="l"/>
        <c:numFmt formatCode="General" sourceLinked="1"/>
        <c:tickLblPos val="nextTo"/>
        <c:spPr>
          <a:ln w="19050">
            <a:solidFill>
              <a:schemeClr val="accent4">
                <a:lumMod val="50000"/>
              </a:schemeClr>
            </a:solidFill>
          </a:ln>
        </c:spPr>
        <c:crossAx val="97155328"/>
        <c:crosses val="autoZero"/>
        <c:auto val="1"/>
        <c:lblAlgn val="ctr"/>
        <c:lblOffset val="100"/>
      </c:catAx>
      <c:valAx>
        <c:axId val="97155328"/>
        <c:scaling>
          <c:orientation val="minMax"/>
        </c:scaling>
        <c:delete val="1"/>
        <c:axPos val="t"/>
        <c:numFmt formatCode="#,##0" sourceLinked="1"/>
        <c:tickLblPos val="nextTo"/>
        <c:crossAx val="97153408"/>
        <c:crosses val="autoZero"/>
        <c:crossBetween val="between"/>
      </c:valAx>
    </c:plotArea>
    <c:plotVisOnly val="1"/>
    <c:dispBlanksAs val="gap"/>
  </c:chart>
  <c:spPr>
    <a:ln w="15875">
      <a:solidFill>
        <a:srgbClr val="8064A2">
          <a:lumMod val="50000"/>
        </a:srgbClr>
      </a:solidFill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24</xdr:row>
      <xdr:rowOff>19050</xdr:rowOff>
    </xdr:from>
    <xdr:to>
      <xdr:col>14</xdr:col>
      <xdr:colOff>314325</xdr:colOff>
      <xdr:row>43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38100</xdr:colOff>
      <xdr:row>23</xdr:row>
      <xdr:rowOff>9525</xdr:rowOff>
    </xdr:from>
    <xdr:ext cx="2590800" cy="2307125"/>
    <xdr:sp macro="" textlink="">
      <xdr:nvSpPr>
        <xdr:cNvPr id="3" name="2 CuadroTexto"/>
        <xdr:cNvSpPr txBox="1"/>
      </xdr:nvSpPr>
      <xdr:spPr>
        <a:xfrm>
          <a:off x="38100" y="5629275"/>
          <a:ext cx="2590800" cy="2307125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32,791</a:t>
          </a:r>
          <a:r>
            <a:rPr lang="es-ES_tradnl" sz="1200" i="1" baseline="0">
              <a:latin typeface="+mn-lt"/>
              <a:cs typeface="Times New Roman" pitchFamily="18" charset="0"/>
            </a:rPr>
            <a:t> consultas atendidas por la Línea 100 a nivel nacional; de los cuales  el </a:t>
          </a:r>
          <a:r>
            <a:rPr lang="es-ES_tradnl" sz="1200" b="1" i="1" baseline="0">
              <a:latin typeface="+mn-lt"/>
              <a:cs typeface="Times New Roman" pitchFamily="18" charset="0"/>
            </a:rPr>
            <a:t>40% </a:t>
          </a:r>
          <a:r>
            <a:rPr lang="es-ES_tradnl" sz="1200" i="1" baseline="0">
              <a:latin typeface="+mn-lt"/>
              <a:cs typeface="Times New Roman" pitchFamily="18" charset="0"/>
            </a:rPr>
            <a:t>de las consultas fueron realizadas por las mismas personas afectadas.</a:t>
          </a:r>
          <a:endParaRPr lang="es-ES_tradnl" sz="1200" b="0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5"/>
  <sheetViews>
    <sheetView tabSelected="1" view="pageBreakPreview" zoomScaleSheetLayoutView="100" workbookViewId="0"/>
  </sheetViews>
  <sheetFormatPr baseColWidth="10" defaultRowHeight="15"/>
  <cols>
    <col min="1" max="1" width="22.28515625" style="4" customWidth="1"/>
    <col min="2" max="12" width="5.85546875" style="2" customWidth="1"/>
    <col min="13" max="13" width="6" style="2" customWidth="1"/>
    <col min="14" max="14" width="6.5703125" style="2" customWidth="1"/>
    <col min="15" max="15" width="5.42578125" style="2" customWidth="1"/>
    <col min="16" max="16384" width="11.42578125" style="4"/>
  </cols>
  <sheetData>
    <row r="1" spans="1:25" ht="21">
      <c r="A1" s="1" t="s">
        <v>0</v>
      </c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3" customHeight="1"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7.5" customHeight="1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>
      <c r="A4" s="7" t="s">
        <v>2</v>
      </c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6" customHeight="1" thickBot="1"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10" customFormat="1" ht="50.25" customHeight="1" thickBot="1">
      <c r="A6" s="8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18.75" customHeight="1">
      <c r="A7" s="11" t="s">
        <v>18</v>
      </c>
      <c r="B7" s="12">
        <v>9</v>
      </c>
      <c r="C7" s="12">
        <v>6</v>
      </c>
      <c r="D7" s="12">
        <v>9</v>
      </c>
      <c r="E7" s="12">
        <v>5</v>
      </c>
      <c r="F7" s="12">
        <v>4</v>
      </c>
      <c r="G7" s="12">
        <v>8</v>
      </c>
      <c r="H7" s="12">
        <v>4</v>
      </c>
      <c r="I7" s="12">
        <v>7</v>
      </c>
      <c r="J7" s="12">
        <v>5</v>
      </c>
      <c r="K7" s="12">
        <v>2</v>
      </c>
      <c r="L7" s="12">
        <v>9</v>
      </c>
      <c r="M7" s="12"/>
      <c r="N7" s="13">
        <f t="shared" ref="N7:N18" si="0">SUM(B7:M7)</f>
        <v>68</v>
      </c>
      <c r="O7" s="14">
        <f t="shared" ref="O7:O18" si="1">+N7/$N$19*100</f>
        <v>0.20737397456619197</v>
      </c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8.75" customHeight="1">
      <c r="A8" s="15" t="s">
        <v>19</v>
      </c>
      <c r="B8" s="12">
        <v>2</v>
      </c>
      <c r="C8" s="12">
        <v>1</v>
      </c>
      <c r="D8" s="12">
        <v>1</v>
      </c>
      <c r="E8" s="12">
        <v>1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1</v>
      </c>
      <c r="M8" s="12"/>
      <c r="N8" s="13">
        <f t="shared" si="0"/>
        <v>7</v>
      </c>
      <c r="O8" s="14">
        <f t="shared" si="1"/>
        <v>2.1347320911225643E-2</v>
      </c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8.75" customHeight="1">
      <c r="A9" s="15" t="s">
        <v>20</v>
      </c>
      <c r="B9" s="12">
        <v>75</v>
      </c>
      <c r="C9" s="12">
        <v>64</v>
      </c>
      <c r="D9" s="12">
        <v>79</v>
      </c>
      <c r="E9" s="12">
        <v>74</v>
      </c>
      <c r="F9" s="12">
        <v>44</v>
      </c>
      <c r="G9" s="12">
        <v>53</v>
      </c>
      <c r="H9" s="12">
        <v>42</v>
      </c>
      <c r="I9" s="12">
        <v>47</v>
      </c>
      <c r="J9" s="12">
        <v>49</v>
      </c>
      <c r="K9" s="12">
        <v>33</v>
      </c>
      <c r="L9" s="12">
        <v>61</v>
      </c>
      <c r="M9" s="12"/>
      <c r="N9" s="13">
        <f t="shared" si="0"/>
        <v>621</v>
      </c>
      <c r="O9" s="14">
        <f t="shared" si="1"/>
        <v>1.8938123265530176</v>
      </c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8.75" customHeight="1">
      <c r="A10" s="15" t="s">
        <v>21</v>
      </c>
      <c r="B10" s="12">
        <v>1602</v>
      </c>
      <c r="C10" s="12">
        <v>1289</v>
      </c>
      <c r="D10" s="12">
        <v>1556</v>
      </c>
      <c r="E10" s="12">
        <v>1250</v>
      </c>
      <c r="F10" s="12">
        <v>1090</v>
      </c>
      <c r="G10" s="12">
        <v>1037</v>
      </c>
      <c r="H10" s="12">
        <v>922</v>
      </c>
      <c r="I10" s="12">
        <v>940</v>
      </c>
      <c r="J10" s="12">
        <v>1048</v>
      </c>
      <c r="K10" s="12">
        <v>1068</v>
      </c>
      <c r="L10" s="12">
        <v>1511</v>
      </c>
      <c r="M10" s="12"/>
      <c r="N10" s="13">
        <f t="shared" si="0"/>
        <v>13313</v>
      </c>
      <c r="O10" s="14">
        <f t="shared" si="1"/>
        <v>40.599554755878138</v>
      </c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8.75" customHeight="1">
      <c r="A11" s="15" t="s">
        <v>22</v>
      </c>
      <c r="B11" s="12">
        <v>131</v>
      </c>
      <c r="C11" s="12">
        <v>152</v>
      </c>
      <c r="D11" s="12">
        <v>215</v>
      </c>
      <c r="E11" s="12">
        <v>180</v>
      </c>
      <c r="F11" s="12">
        <v>185</v>
      </c>
      <c r="G11" s="12">
        <v>160</v>
      </c>
      <c r="H11" s="12">
        <v>115</v>
      </c>
      <c r="I11" s="12">
        <v>136</v>
      </c>
      <c r="J11" s="12">
        <v>138</v>
      </c>
      <c r="K11" s="12">
        <v>151</v>
      </c>
      <c r="L11" s="12">
        <v>317</v>
      </c>
      <c r="M11" s="12"/>
      <c r="N11" s="13">
        <f t="shared" si="0"/>
        <v>1880</v>
      </c>
      <c r="O11" s="14">
        <f t="shared" si="1"/>
        <v>5.7332804733006011</v>
      </c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8.75" customHeight="1">
      <c r="A12" s="15" t="s">
        <v>23</v>
      </c>
      <c r="B12" s="12">
        <v>93</v>
      </c>
      <c r="C12" s="12">
        <v>92</v>
      </c>
      <c r="D12" s="12">
        <v>88</v>
      </c>
      <c r="E12" s="12">
        <v>84</v>
      </c>
      <c r="F12" s="12">
        <v>65</v>
      </c>
      <c r="G12" s="12">
        <v>64</v>
      </c>
      <c r="H12" s="12">
        <v>77</v>
      </c>
      <c r="I12" s="12">
        <v>60</v>
      </c>
      <c r="J12" s="12">
        <v>85</v>
      </c>
      <c r="K12" s="12">
        <v>57</v>
      </c>
      <c r="L12" s="12">
        <v>109</v>
      </c>
      <c r="M12" s="12"/>
      <c r="N12" s="13">
        <f t="shared" si="0"/>
        <v>874</v>
      </c>
      <c r="O12" s="14">
        <f t="shared" si="1"/>
        <v>2.665365496630173</v>
      </c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8.75" customHeight="1">
      <c r="A13" s="15" t="s">
        <v>24</v>
      </c>
      <c r="B13" s="12">
        <v>301</v>
      </c>
      <c r="C13" s="12">
        <v>325</v>
      </c>
      <c r="D13" s="12">
        <v>387</v>
      </c>
      <c r="E13" s="12">
        <v>391</v>
      </c>
      <c r="F13" s="12">
        <v>280</v>
      </c>
      <c r="G13" s="12">
        <v>302</v>
      </c>
      <c r="H13" s="12">
        <v>294</v>
      </c>
      <c r="I13" s="12">
        <v>311</v>
      </c>
      <c r="J13" s="12">
        <v>311</v>
      </c>
      <c r="K13" s="12">
        <v>326</v>
      </c>
      <c r="L13" s="12">
        <v>659</v>
      </c>
      <c r="M13" s="12"/>
      <c r="N13" s="13">
        <f t="shared" si="0"/>
        <v>3887</v>
      </c>
      <c r="O13" s="14">
        <f t="shared" si="1"/>
        <v>11.853862340276295</v>
      </c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8.75" customHeight="1">
      <c r="A14" s="15" t="s">
        <v>25</v>
      </c>
      <c r="B14" s="12">
        <v>28</v>
      </c>
      <c r="C14" s="12">
        <v>28</v>
      </c>
      <c r="D14" s="12">
        <v>30</v>
      </c>
      <c r="E14" s="12">
        <v>38</v>
      </c>
      <c r="F14" s="12">
        <v>35</v>
      </c>
      <c r="G14" s="12">
        <v>50</v>
      </c>
      <c r="H14" s="12">
        <v>37</v>
      </c>
      <c r="I14" s="12">
        <v>31</v>
      </c>
      <c r="J14" s="12">
        <v>33</v>
      </c>
      <c r="K14" s="12">
        <v>47</v>
      </c>
      <c r="L14" s="12">
        <v>96</v>
      </c>
      <c r="M14" s="12"/>
      <c r="N14" s="13">
        <f t="shared" si="0"/>
        <v>453</v>
      </c>
      <c r="O14" s="14">
        <f t="shared" si="1"/>
        <v>1.3814766246836021</v>
      </c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8.75" customHeight="1">
      <c r="A15" s="15" t="s">
        <v>26</v>
      </c>
      <c r="B15" s="12">
        <v>175</v>
      </c>
      <c r="C15" s="12">
        <v>117</v>
      </c>
      <c r="D15" s="12">
        <v>185</v>
      </c>
      <c r="E15" s="12">
        <v>100</v>
      </c>
      <c r="F15" s="12">
        <v>97</v>
      </c>
      <c r="G15" s="12">
        <v>108</v>
      </c>
      <c r="H15" s="12">
        <v>75</v>
      </c>
      <c r="I15" s="12">
        <v>95</v>
      </c>
      <c r="J15" s="12">
        <v>97</v>
      </c>
      <c r="K15" s="12">
        <v>100</v>
      </c>
      <c r="L15" s="12">
        <v>169</v>
      </c>
      <c r="M15" s="12"/>
      <c r="N15" s="13">
        <f t="shared" si="0"/>
        <v>1318</v>
      </c>
      <c r="O15" s="14">
        <f t="shared" si="1"/>
        <v>4.0193955658564855</v>
      </c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8.75" customHeight="1">
      <c r="A16" s="15" t="s">
        <v>27</v>
      </c>
      <c r="B16" s="12">
        <v>61</v>
      </c>
      <c r="C16" s="12">
        <v>63</v>
      </c>
      <c r="D16" s="12">
        <v>93</v>
      </c>
      <c r="E16" s="12">
        <v>71</v>
      </c>
      <c r="F16" s="12">
        <v>42</v>
      </c>
      <c r="G16" s="12">
        <v>63</v>
      </c>
      <c r="H16" s="12">
        <v>56</v>
      </c>
      <c r="I16" s="12">
        <v>52</v>
      </c>
      <c r="J16" s="12">
        <v>56</v>
      </c>
      <c r="K16" s="12">
        <v>78</v>
      </c>
      <c r="L16" s="12">
        <v>128</v>
      </c>
      <c r="M16" s="12"/>
      <c r="N16" s="13">
        <f t="shared" si="0"/>
        <v>763</v>
      </c>
      <c r="O16" s="14">
        <f t="shared" si="1"/>
        <v>2.3268579793235951</v>
      </c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8.75" customHeight="1">
      <c r="A17" s="15" t="s">
        <v>28</v>
      </c>
      <c r="B17" s="12">
        <v>694</v>
      </c>
      <c r="C17" s="12">
        <v>841</v>
      </c>
      <c r="D17" s="12">
        <v>1022</v>
      </c>
      <c r="E17" s="12">
        <v>897</v>
      </c>
      <c r="F17" s="12">
        <v>795</v>
      </c>
      <c r="G17" s="12">
        <v>875</v>
      </c>
      <c r="H17" s="12">
        <v>761</v>
      </c>
      <c r="I17" s="12">
        <v>816</v>
      </c>
      <c r="J17" s="12">
        <v>876</v>
      </c>
      <c r="K17" s="12">
        <v>863</v>
      </c>
      <c r="L17" s="12">
        <v>1148</v>
      </c>
      <c r="M17" s="12"/>
      <c r="N17" s="13">
        <f t="shared" si="0"/>
        <v>9588</v>
      </c>
      <c r="O17" s="14">
        <f t="shared" si="1"/>
        <v>29.239730413833065</v>
      </c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8.75" customHeight="1">
      <c r="A18" s="16" t="s">
        <v>29</v>
      </c>
      <c r="B18" s="12">
        <v>2</v>
      </c>
      <c r="C18" s="12">
        <v>1</v>
      </c>
      <c r="D18" s="12">
        <v>1</v>
      </c>
      <c r="E18" s="12">
        <v>4</v>
      </c>
      <c r="F18" s="12">
        <v>1</v>
      </c>
      <c r="G18" s="12">
        <v>2</v>
      </c>
      <c r="H18" s="12">
        <v>0</v>
      </c>
      <c r="I18" s="12">
        <v>1</v>
      </c>
      <c r="J18" s="12">
        <v>4</v>
      </c>
      <c r="K18" s="12">
        <v>2</v>
      </c>
      <c r="L18" s="12">
        <v>1</v>
      </c>
      <c r="M18" s="12"/>
      <c r="N18" s="13">
        <f t="shared" si="0"/>
        <v>19</v>
      </c>
      <c r="O18" s="14">
        <f t="shared" si="1"/>
        <v>5.7942728187612452E-2</v>
      </c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4.75" customHeight="1" thickBot="1">
      <c r="A19" s="17" t="s">
        <v>16</v>
      </c>
      <c r="B19" s="18">
        <f t="shared" ref="B19:N19" si="2">SUM(B7:B18)</f>
        <v>3173</v>
      </c>
      <c r="C19" s="18">
        <f t="shared" si="2"/>
        <v>2979</v>
      </c>
      <c r="D19" s="18">
        <f t="shared" si="2"/>
        <v>3666</v>
      </c>
      <c r="E19" s="18">
        <f t="shared" si="2"/>
        <v>3095</v>
      </c>
      <c r="F19" s="18">
        <f t="shared" si="2"/>
        <v>2638</v>
      </c>
      <c r="G19" s="18">
        <f t="shared" si="2"/>
        <v>2722</v>
      </c>
      <c r="H19" s="18">
        <f t="shared" si="2"/>
        <v>2383</v>
      </c>
      <c r="I19" s="18">
        <f t="shared" si="2"/>
        <v>2497</v>
      </c>
      <c r="J19" s="18">
        <f t="shared" si="2"/>
        <v>2702</v>
      </c>
      <c r="K19" s="18">
        <f t="shared" si="2"/>
        <v>2727</v>
      </c>
      <c r="L19" s="18">
        <f t="shared" si="2"/>
        <v>4209</v>
      </c>
      <c r="M19" s="18">
        <f t="shared" si="2"/>
        <v>0</v>
      </c>
      <c r="N19" s="18">
        <f t="shared" si="2"/>
        <v>32791</v>
      </c>
      <c r="O19" s="19">
        <v>1</v>
      </c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20" t="s">
        <v>30</v>
      </c>
    </row>
    <row r="21" spans="1:25">
      <c r="A21" s="20" t="s">
        <v>31</v>
      </c>
    </row>
    <row r="22" spans="1:25">
      <c r="O22" s="21"/>
    </row>
    <row r="45" spans="6:6">
      <c r="F45" s="20" t="s">
        <v>30</v>
      </c>
    </row>
  </sheetData>
  <mergeCells count="1">
    <mergeCell ref="A3:O3"/>
  </mergeCells>
  <printOptions horizontalCentered="1"/>
  <pageMargins left="0.70866141732283472" right="0.55118110236220474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C4.2.1.3</vt:lpstr>
      <vt:lpstr>C4.2.1.3!Área_de_impresión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2011-12-26T21:01:11Z</dcterms:created>
  <dcterms:modified xsi:type="dcterms:W3CDTF">2011-12-26T21:01:23Z</dcterms:modified>
</cp:coreProperties>
</file>