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4.2.3.1" sheetId="1" r:id="rId1"/>
  </sheets>
  <definedNames>
    <definedName name="_xlnm.Print_Area" localSheetId="0">C4.2.3.1!$A$1:$O$44</definedName>
  </definedNames>
  <calcPr calcId="124519"/>
</workbook>
</file>

<file path=xl/calcChain.xml><?xml version="1.0" encoding="utf-8"?>
<calcChain xmlns="http://schemas.openxmlformats.org/spreadsheetml/2006/main">
  <c r="M16" i="1"/>
  <c r="L16"/>
  <c r="K16"/>
  <c r="J16"/>
  <c r="I16"/>
  <c r="H16"/>
  <c r="G16"/>
  <c r="F16"/>
  <c r="E16"/>
  <c r="D16"/>
  <c r="C16"/>
  <c r="B16"/>
  <c r="N15"/>
  <c r="N14"/>
  <c r="N13"/>
  <c r="N12"/>
  <c r="N11"/>
  <c r="N10"/>
  <c r="N9"/>
  <c r="N8"/>
  <c r="N7"/>
  <c r="O14" l="1"/>
  <c r="N16"/>
  <c r="O9" s="1"/>
  <c r="O10" l="1"/>
  <c r="O15"/>
  <c r="O11"/>
  <c r="O7"/>
  <c r="O12"/>
  <c r="O8"/>
  <c r="O13"/>
</calcChain>
</file>

<file path=xl/sharedStrings.xml><?xml version="1.0" encoding="utf-8"?>
<sst xmlns="http://schemas.openxmlformats.org/spreadsheetml/2006/main" count="31" uniqueCount="29">
  <si>
    <t>Cuadro Nº 4.2.3.1</t>
  </si>
  <si>
    <t>CONSULTAS ATENDIDAS POR LA LÍNEA 100 A NIVEL NACIONAL, SEGÚN EDAD DEL AGRESOR</t>
  </si>
  <si>
    <t>Periodo: Enero - Noviembre 2011</t>
  </si>
  <si>
    <t>Edad
del
Agresor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</si>
  <si>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</si>
  <si>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</si>
  <si>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</si>
  <si>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</si>
  <si>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</si>
  <si>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</si>
  <si>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</si>
  <si>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</si>
  <si>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</si>
  <si>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</si>
  <si>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</si>
  <si>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</si>
  <si>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</si>
  <si>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%</t>
  </si>
  <si>
    <t xml:space="preserve"> 0-5 años</t>
  </si>
  <si>
    <t xml:space="preserve"> 6-11 años</t>
  </si>
  <si>
    <t>12-17 años</t>
  </si>
  <si>
    <t>18-25 años</t>
  </si>
  <si>
    <t>26-35 años</t>
  </si>
  <si>
    <t>36-45 años</t>
  </si>
  <si>
    <t>46-59 años</t>
  </si>
  <si>
    <t>60 + años</t>
  </si>
  <si>
    <t>Sin dato</t>
  </si>
  <si>
    <t>Fuente: Sistema de Registro de Consultas Línea 100</t>
  </si>
  <si>
    <t>Elaboración: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</si>
</sst>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justify" vertical="center" wrapText="1"/>
    </xf>
    <xf numFmtId="0" fontId="7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3" fontId="0" fillId="3" borderId="0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8" fillId="3" borderId="3" xfId="0" applyFont="1" applyFill="1" applyBorder="1" applyAlignment="1">
      <alignment horizontal="left" wrapText="1"/>
    </xf>
    <xf numFmtId="0" fontId="0" fillId="3" borderId="0" xfId="0" applyFill="1" applyAlignment="1">
      <alignment horizontal="right"/>
    </xf>
    <xf numFmtId="0" fontId="3" fillId="3" borderId="4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9" fontId="3" fillId="3" borderId="5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3" borderId="0" xfId="0" applyFont="1" applyFill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14"/>
  <c:chart>
    <c:title>
      <c:tx>
        <c:rich>
          <a:bodyPr/>
          <a:lstStyle/>
          <a:p>
            <a:pPr>
              <a:defRPr/>
            </a:pPr>
            <a:r>
              <a:rPr lang="es-PE" sz="1000"/>
              <a:t>Gráfico</a:t>
            </a:r>
            <a:r>
              <a:rPr lang="es-PE" sz="1000" baseline="0"/>
              <a:t> N° 4.2.3.1</a:t>
            </a:r>
          </a:p>
          <a:p>
            <a:pPr>
              <a:defRPr/>
            </a:pPr>
            <a:r>
              <a:rPr lang="es-PE" sz="900" baseline="0"/>
              <a:t>CONSULTAS ATENDIDAS POR LA LÍNEA 100 A NIVEL NACIONAL, SEGÚN EDAD DEL AGRESOR</a:t>
            </a:r>
          </a:p>
          <a:p>
            <a:pPr>
              <a:defRPr/>
            </a:pPr>
            <a:r>
              <a:rPr lang="es-PE" sz="900" baseline="0"/>
              <a:t>Ene - Nov 2011 </a:t>
            </a:r>
            <a:endParaRPr lang="es-PE"/>
          </a:p>
        </c:rich>
      </c:tx>
    </c:title>
    <c:plotArea>
      <c:layout>
        <c:manualLayout>
          <c:layoutTarget val="inner"/>
          <c:xMode val="edge"/>
          <c:yMode val="edge"/>
          <c:x val="0.32010059090402615"/>
          <c:y val="0.25704142011834319"/>
          <c:w val="0.62531852916500752"/>
          <c:h val="0.69956607495068968"/>
        </c:manualLayout>
      </c:layout>
      <c:bar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C4.2.3.1!$A$7:$A$15</c:f>
              <c:strCache>
                <c:ptCount val="9"/>
                <c:pt idx="0">
                  <c:v> 0-5 años</c:v>
                </c:pt>
                <c:pt idx="1">
                  <c:v> 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</c:v>
                </c:pt>
              </c:strCache>
            </c:strRef>
          </c:cat>
          <c:val>
            <c:numRef>
              <c:f>C4.2.3.1!$N$7:$N$15</c:f>
              <c:numCache>
                <c:formatCode>#,##0</c:formatCode>
                <c:ptCount val="9"/>
                <c:pt idx="0">
                  <c:v>2</c:v>
                </c:pt>
                <c:pt idx="1">
                  <c:v>17</c:v>
                </c:pt>
                <c:pt idx="2">
                  <c:v>363</c:v>
                </c:pt>
                <c:pt idx="3">
                  <c:v>4698</c:v>
                </c:pt>
                <c:pt idx="4">
                  <c:v>11816</c:v>
                </c:pt>
                <c:pt idx="5">
                  <c:v>10178</c:v>
                </c:pt>
                <c:pt idx="6">
                  <c:v>4596</c:v>
                </c:pt>
                <c:pt idx="7">
                  <c:v>1056</c:v>
                </c:pt>
                <c:pt idx="8">
                  <c:v>65</c:v>
                </c:pt>
              </c:numCache>
            </c:numRef>
          </c:val>
        </c:ser>
        <c:dLbls>
          <c:showVal val="1"/>
        </c:dLbls>
        <c:overlap val="-25"/>
        <c:axId val="95195904"/>
        <c:axId val="95197440"/>
      </c:barChart>
      <c:catAx>
        <c:axId val="95195904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chemeClr val="accent4">
                <a:lumMod val="50000"/>
              </a:schemeClr>
            </a:solidFill>
          </a:ln>
        </c:spPr>
        <c:crossAx val="95197440"/>
        <c:crosses val="autoZero"/>
        <c:auto val="1"/>
        <c:lblAlgn val="ctr"/>
        <c:lblOffset val="100"/>
      </c:catAx>
      <c:valAx>
        <c:axId val="95197440"/>
        <c:scaling>
          <c:orientation val="minMax"/>
        </c:scaling>
        <c:delete val="1"/>
        <c:axPos val="t"/>
        <c:numFmt formatCode="#,##0" sourceLinked="1"/>
        <c:tickLblPos val="nextTo"/>
        <c:crossAx val="95195904"/>
        <c:crosses val="autoZero"/>
        <c:crossBetween val="between"/>
      </c:valAx>
    </c:plotArea>
    <c:plotVisOnly val="1"/>
    <c:dispBlanksAs val="gap"/>
  </c:chart>
  <c:spPr>
    <a:ln w="15875">
      <a:solidFill>
        <a:srgbClr val="8064A2">
          <a:lumMod val="50000"/>
        </a:srgb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57150</xdr:rowOff>
    </xdr:from>
    <xdr:to>
      <xdr:col>14</xdr:col>
      <xdr:colOff>371475</xdr:colOff>
      <xdr:row>40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38100</xdr:colOff>
      <xdr:row>19</xdr:row>
      <xdr:rowOff>95250</xdr:rowOff>
    </xdr:from>
    <xdr:ext cx="2381250" cy="2307125"/>
    <xdr:sp macro="" textlink="">
      <xdr:nvSpPr>
        <xdr:cNvPr id="3" name="2 CuadroTexto"/>
        <xdr:cNvSpPr txBox="1"/>
      </xdr:nvSpPr>
      <xdr:spPr>
        <a:xfrm>
          <a:off x="38100" y="4876800"/>
          <a:ext cx="2381250" cy="2307125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32,791</a:t>
          </a:r>
          <a:r>
            <a:rPr lang="es-ES_tradnl" sz="1200" i="1" baseline="0">
              <a:latin typeface="+mn-lt"/>
              <a:cs typeface="Times New Roman" pitchFamily="18" charset="0"/>
            </a:rPr>
            <a:t> consultas atendidas por la Línea 100 a nivel nacional; de este total el </a:t>
          </a:r>
          <a:r>
            <a:rPr lang="es-ES_tradnl" sz="1200" b="1" i="1" baseline="0">
              <a:latin typeface="+mn-lt"/>
              <a:cs typeface="Times New Roman" pitchFamily="18" charset="0"/>
            </a:rPr>
            <a:t>36%  </a:t>
          </a:r>
          <a:r>
            <a:rPr lang="es-ES_tradnl" sz="1200" i="1" baseline="0">
              <a:latin typeface="+mn-lt"/>
              <a:cs typeface="Times New Roman" pitchFamily="18" charset="0"/>
            </a:rPr>
            <a:t>reportaron que el agresor fluctua entre 26 y 35 años.</a:t>
          </a:r>
          <a:endParaRPr lang="es-ES_tradnl" sz="1200" b="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SheetLayoutView="100" workbookViewId="0"/>
  </sheetViews>
  <sheetFormatPr baseColWidth="10" defaultRowHeight="15"/>
  <cols>
    <col min="1" max="1" width="10.28515625" style="10" customWidth="1"/>
    <col min="2" max="13" width="5.28515625" style="11" customWidth="1"/>
    <col min="14" max="15" width="6.28515625" style="11" customWidth="1"/>
    <col min="16" max="16384" width="11.42578125" style="10"/>
  </cols>
  <sheetData>
    <row r="1" spans="1:15" s="2" customFormat="1" ht="21">
      <c r="A1" s="1" t="s">
        <v>0</v>
      </c>
    </row>
    <row r="2" spans="1:15" s="4" customFormat="1" ht="6" customHeight="1">
      <c r="A2" s="3"/>
    </row>
    <row r="3" spans="1:15" s="6" customFormat="1" ht="35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9" customForma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ht="6" customHeight="1" thickBot="1"/>
    <row r="6" spans="1:15" ht="49.5" customHeight="1" thickBot="1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</row>
    <row r="7" spans="1:15" ht="19.5" customHeight="1">
      <c r="A7" s="13" t="s">
        <v>18</v>
      </c>
      <c r="B7" s="14">
        <v>0</v>
      </c>
      <c r="C7" s="14">
        <v>0</v>
      </c>
      <c r="D7" s="14">
        <v>1</v>
      </c>
      <c r="E7" s="14">
        <v>0</v>
      </c>
      <c r="F7" s="14">
        <v>1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/>
      <c r="N7" s="15">
        <f t="shared" ref="N7:N15" si="0">SUM(B7:M7)</f>
        <v>2</v>
      </c>
      <c r="O7" s="16">
        <f t="shared" ref="O7:O15" si="1">+N7/$N$16*100</f>
        <v>6.0992345460644691E-3</v>
      </c>
    </row>
    <row r="8" spans="1:15" ht="19.5" customHeight="1">
      <c r="A8" s="17" t="s">
        <v>19</v>
      </c>
      <c r="B8" s="14">
        <v>0</v>
      </c>
      <c r="C8" s="14">
        <v>1</v>
      </c>
      <c r="D8" s="14">
        <v>1</v>
      </c>
      <c r="E8" s="14">
        <v>0</v>
      </c>
      <c r="F8" s="14">
        <v>1</v>
      </c>
      <c r="G8" s="14">
        <v>1</v>
      </c>
      <c r="H8" s="18">
        <v>2</v>
      </c>
      <c r="I8" s="14">
        <v>3</v>
      </c>
      <c r="J8" s="14">
        <v>1</v>
      </c>
      <c r="K8" s="14">
        <v>3</v>
      </c>
      <c r="L8" s="14">
        <v>4</v>
      </c>
      <c r="M8" s="14"/>
      <c r="N8" s="15">
        <f t="shared" si="0"/>
        <v>17</v>
      </c>
      <c r="O8" s="16">
        <f t="shared" si="1"/>
        <v>5.1843493641547993E-2</v>
      </c>
    </row>
    <row r="9" spans="1:15" ht="19.5" customHeight="1">
      <c r="A9" s="17" t="s">
        <v>20</v>
      </c>
      <c r="B9" s="14">
        <v>69</v>
      </c>
      <c r="C9" s="14">
        <v>33</v>
      </c>
      <c r="D9" s="14">
        <v>52</v>
      </c>
      <c r="E9" s="14">
        <v>30</v>
      </c>
      <c r="F9" s="14">
        <v>15</v>
      </c>
      <c r="G9" s="14">
        <v>29</v>
      </c>
      <c r="H9" s="14">
        <v>20</v>
      </c>
      <c r="I9" s="14">
        <v>29</v>
      </c>
      <c r="J9" s="14">
        <v>23</v>
      </c>
      <c r="K9" s="14">
        <v>37</v>
      </c>
      <c r="L9" s="14">
        <v>26</v>
      </c>
      <c r="M9" s="14"/>
      <c r="N9" s="15">
        <f t="shared" si="0"/>
        <v>363</v>
      </c>
      <c r="O9" s="16">
        <f t="shared" si="1"/>
        <v>1.107011070110701</v>
      </c>
    </row>
    <row r="10" spans="1:15" ht="19.5" customHeight="1">
      <c r="A10" s="17" t="s">
        <v>21</v>
      </c>
      <c r="B10" s="14">
        <v>539</v>
      </c>
      <c r="C10" s="14">
        <v>473</v>
      </c>
      <c r="D10" s="14">
        <v>551</v>
      </c>
      <c r="E10" s="14">
        <v>396</v>
      </c>
      <c r="F10" s="14">
        <v>371</v>
      </c>
      <c r="G10" s="14">
        <v>389</v>
      </c>
      <c r="H10" s="14">
        <v>320</v>
      </c>
      <c r="I10" s="14">
        <v>363</v>
      </c>
      <c r="J10" s="14">
        <v>381</v>
      </c>
      <c r="K10" s="14">
        <v>380</v>
      </c>
      <c r="L10" s="14">
        <v>535</v>
      </c>
      <c r="M10" s="14"/>
      <c r="N10" s="15">
        <f t="shared" si="0"/>
        <v>4698</v>
      </c>
      <c r="O10" s="16">
        <f t="shared" si="1"/>
        <v>14.327101948705437</v>
      </c>
    </row>
    <row r="11" spans="1:15" ht="19.5" customHeight="1">
      <c r="A11" s="17" t="s">
        <v>22</v>
      </c>
      <c r="B11" s="14">
        <v>1154</v>
      </c>
      <c r="C11" s="14">
        <v>1090</v>
      </c>
      <c r="D11" s="14">
        <v>1279</v>
      </c>
      <c r="E11" s="14">
        <v>1091</v>
      </c>
      <c r="F11" s="14">
        <v>929</v>
      </c>
      <c r="G11" s="14">
        <v>1020</v>
      </c>
      <c r="H11" s="14">
        <v>917</v>
      </c>
      <c r="I11" s="14">
        <v>918</v>
      </c>
      <c r="J11" s="14">
        <v>926</v>
      </c>
      <c r="K11" s="14">
        <v>943</v>
      </c>
      <c r="L11" s="14">
        <v>1549</v>
      </c>
      <c r="M11" s="14"/>
      <c r="N11" s="15">
        <f t="shared" si="0"/>
        <v>11816</v>
      </c>
      <c r="O11" s="16">
        <f t="shared" si="1"/>
        <v>36.034277698148884</v>
      </c>
    </row>
    <row r="12" spans="1:15" ht="19.5" customHeight="1">
      <c r="A12" s="17" t="s">
        <v>23</v>
      </c>
      <c r="B12" s="14">
        <v>886</v>
      </c>
      <c r="C12" s="14">
        <v>860</v>
      </c>
      <c r="D12" s="14">
        <v>1135</v>
      </c>
      <c r="E12" s="14">
        <v>1054</v>
      </c>
      <c r="F12" s="14">
        <v>843</v>
      </c>
      <c r="G12" s="14">
        <v>830</v>
      </c>
      <c r="H12" s="14">
        <v>744</v>
      </c>
      <c r="I12" s="14">
        <v>767</v>
      </c>
      <c r="J12" s="14">
        <v>874</v>
      </c>
      <c r="K12" s="14">
        <v>840</v>
      </c>
      <c r="L12" s="14">
        <v>1345</v>
      </c>
      <c r="M12" s="14"/>
      <c r="N12" s="15">
        <f t="shared" si="0"/>
        <v>10178</v>
      </c>
      <c r="O12" s="16">
        <f t="shared" si="1"/>
        <v>31.039004604922084</v>
      </c>
    </row>
    <row r="13" spans="1:15" ht="19.5" customHeight="1">
      <c r="A13" s="17" t="s">
        <v>24</v>
      </c>
      <c r="B13" s="14">
        <v>415</v>
      </c>
      <c r="C13" s="14">
        <v>412</v>
      </c>
      <c r="D13" s="14">
        <v>512</v>
      </c>
      <c r="E13" s="14">
        <v>408</v>
      </c>
      <c r="F13" s="14">
        <v>394</v>
      </c>
      <c r="G13" s="14">
        <v>379</v>
      </c>
      <c r="H13" s="14">
        <v>306</v>
      </c>
      <c r="I13" s="14">
        <v>344</v>
      </c>
      <c r="J13" s="14">
        <v>403</v>
      </c>
      <c r="K13" s="14">
        <v>434</v>
      </c>
      <c r="L13" s="14">
        <v>589</v>
      </c>
      <c r="M13" s="14"/>
      <c r="N13" s="15">
        <f t="shared" si="0"/>
        <v>4596</v>
      </c>
      <c r="O13" s="16">
        <f t="shared" si="1"/>
        <v>14.016040986856149</v>
      </c>
    </row>
    <row r="14" spans="1:15" ht="19.5" customHeight="1">
      <c r="A14" s="17" t="s">
        <v>25</v>
      </c>
      <c r="B14" s="14">
        <v>98</v>
      </c>
      <c r="C14" s="14">
        <v>103</v>
      </c>
      <c r="D14" s="14">
        <v>125</v>
      </c>
      <c r="E14" s="14">
        <v>110</v>
      </c>
      <c r="F14" s="14">
        <v>75</v>
      </c>
      <c r="G14" s="14">
        <v>72</v>
      </c>
      <c r="H14" s="14">
        <v>71</v>
      </c>
      <c r="I14" s="14">
        <v>70</v>
      </c>
      <c r="J14" s="14">
        <v>90</v>
      </c>
      <c r="K14" s="14">
        <v>87</v>
      </c>
      <c r="L14" s="14">
        <v>155</v>
      </c>
      <c r="M14" s="14"/>
      <c r="N14" s="15">
        <f t="shared" si="0"/>
        <v>1056</v>
      </c>
      <c r="O14" s="16">
        <f t="shared" si="1"/>
        <v>3.2203958403220394</v>
      </c>
    </row>
    <row r="15" spans="1:15" ht="19.5" customHeight="1">
      <c r="A15" s="17" t="s">
        <v>26</v>
      </c>
      <c r="B15" s="14">
        <v>12</v>
      </c>
      <c r="C15" s="14">
        <v>7</v>
      </c>
      <c r="D15" s="14">
        <v>10</v>
      </c>
      <c r="E15" s="14">
        <v>6</v>
      </c>
      <c r="F15" s="14">
        <v>9</v>
      </c>
      <c r="G15" s="14">
        <v>2</v>
      </c>
      <c r="H15" s="14">
        <v>3</v>
      </c>
      <c r="I15" s="14">
        <v>3</v>
      </c>
      <c r="J15" s="14">
        <v>4</v>
      </c>
      <c r="K15" s="14">
        <v>3</v>
      </c>
      <c r="L15" s="14">
        <v>6</v>
      </c>
      <c r="M15" s="14"/>
      <c r="N15" s="15">
        <f t="shared" si="0"/>
        <v>65</v>
      </c>
      <c r="O15" s="16">
        <f t="shared" si="1"/>
        <v>0.19822512274709522</v>
      </c>
    </row>
    <row r="16" spans="1:15" s="22" customFormat="1" ht="23.25" customHeight="1" thickBot="1">
      <c r="A16" s="19" t="s">
        <v>16</v>
      </c>
      <c r="B16" s="20">
        <f t="shared" ref="B16:N16" si="2">SUM(B7:B15)</f>
        <v>3173</v>
      </c>
      <c r="C16" s="20">
        <f t="shared" si="2"/>
        <v>2979</v>
      </c>
      <c r="D16" s="20">
        <f t="shared" si="2"/>
        <v>3666</v>
      </c>
      <c r="E16" s="20">
        <f t="shared" si="2"/>
        <v>3095</v>
      </c>
      <c r="F16" s="20">
        <f t="shared" si="2"/>
        <v>2638</v>
      </c>
      <c r="G16" s="20">
        <f t="shared" si="2"/>
        <v>2722</v>
      </c>
      <c r="H16" s="20">
        <f t="shared" si="2"/>
        <v>2383</v>
      </c>
      <c r="I16" s="20">
        <f t="shared" si="2"/>
        <v>2497</v>
      </c>
      <c r="J16" s="20">
        <f t="shared" si="2"/>
        <v>2702</v>
      </c>
      <c r="K16" s="20">
        <f t="shared" si="2"/>
        <v>2727</v>
      </c>
      <c r="L16" s="20">
        <f t="shared" si="2"/>
        <v>4209</v>
      </c>
      <c r="M16" s="20">
        <f t="shared" si="2"/>
        <v>0</v>
      </c>
      <c r="N16" s="20">
        <f t="shared" si="2"/>
        <v>32791</v>
      </c>
      <c r="O16" s="21">
        <v>1</v>
      </c>
    </row>
    <row r="17" spans="1:1" s="10" customFormat="1">
      <c r="A17" s="23" t="s">
        <v>27</v>
      </c>
    </row>
    <row r="18" spans="1:1" s="10" customFormat="1">
      <c r="A18" s="23" t="s">
        <v>28</v>
      </c>
    </row>
    <row r="42" spans="7:7" s="10" customFormat="1">
      <c r="G42" s="23" t="s">
        <v>27</v>
      </c>
    </row>
  </sheetData>
  <mergeCells count="1">
    <mergeCell ref="A3:O3"/>
  </mergeCells>
  <printOptions horizontalCentered="1"/>
  <pageMargins left="0.74803149606299213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C4.2.3.1</vt:lpstr>
      <vt:lpstr>C4.2.3.1!Área_de_impresión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2011-12-26T21:03:08Z</dcterms:created>
  <dcterms:modified xsi:type="dcterms:W3CDTF">2011-12-26T21:03:25Z</dcterms:modified>
</cp:coreProperties>
</file>