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2.4.1" sheetId="1" r:id="rId1"/>
  </sheets>
  <definedNames>
    <definedName name="_xlnm.Print_Area" localSheetId="0">C4.2.4.1!$A$1:$O$36</definedName>
    <definedName name="_xlnm.Print_Titles" localSheetId="0">C4.2.4.1!#REF!</definedName>
  </definedNames>
  <calcPr calcId="124519"/>
</workbook>
</file>

<file path=xl/calcChain.xml><?xml version="1.0" encoding="utf-8"?>
<calcChain xmlns="http://schemas.openxmlformats.org/spreadsheetml/2006/main">
  <c r="M18" i="1"/>
  <c r="L18"/>
  <c r="K18"/>
  <c r="J18"/>
  <c r="I18"/>
  <c r="H18"/>
  <c r="G18"/>
  <c r="F18"/>
  <c r="E18"/>
  <c r="D18"/>
  <c r="C18"/>
  <c r="B18"/>
  <c r="N17"/>
  <c r="N16"/>
  <c r="N15"/>
  <c r="N14"/>
  <c r="N13"/>
  <c r="N12"/>
  <c r="N11"/>
  <c r="N10"/>
  <c r="N9"/>
  <c r="N8"/>
  <c r="N7"/>
  <c r="N18" s="1"/>
  <c r="O16" l="1"/>
  <c r="O15"/>
  <c r="O14"/>
  <c r="O13"/>
  <c r="O12"/>
  <c r="O11"/>
  <c r="O10"/>
  <c r="O9"/>
  <c r="O8"/>
  <c r="O7"/>
  <c r="O17"/>
</calcChain>
</file>

<file path=xl/sharedStrings.xml><?xml version="1.0" encoding="utf-8"?>
<sst xmlns="http://schemas.openxmlformats.org/spreadsheetml/2006/main" count="33" uniqueCount="32">
  <si>
    <t>Cuadro Nº 4.2.4.1</t>
  </si>
  <si>
    <t>CONSULTAS ATENDIDAS POR LA LÍNEA 100 A NIVEL NACIONAL, SEGÚN TIPO DE VIOLENCIA</t>
  </si>
  <si>
    <t>Periodo: Enero - Noviembre 2011</t>
  </si>
  <si>
    <t>Tipo de Violencia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</si>
  <si>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</si>
  <si>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</si>
  <si>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</si>
  <si>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</si>
  <si>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</si>
  <si>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</si>
  <si>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</si>
  <si>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</si>
  <si>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</si>
  <si>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</si>
  <si>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</si>
  <si>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</si>
  <si>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</si>
  <si>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%</t>
  </si>
  <si>
    <t>Abandono</t>
  </si>
  <si>
    <t>Acoso Sexual (Centro Laboral)</t>
  </si>
  <si>
    <t>Explotación Laboral/Trabajos De Alto Riesgo</t>
  </si>
  <si>
    <t>Explotación Sexual Comercial Infantil</t>
  </si>
  <si>
    <t>Negligencia</t>
  </si>
  <si>
    <t>Otras Consultas</t>
  </si>
  <si>
    <t>Sustracción O Rapto</t>
  </si>
  <si>
    <t>Trata De Personas</t>
  </si>
  <si>
    <t>Violencia Física</t>
  </si>
  <si>
    <t>Violencia Psicológica</t>
  </si>
  <si>
    <t>Violencia/Abuso Sexual</t>
  </si>
  <si>
    <t xml:space="preserve">Violencia Familiar y Sexual </t>
  </si>
  <si>
    <t>Fuente: Sistema de Registro de Consultas Línea 100</t>
  </si>
  <si>
    <t>Elaboración: Unidad Gerencial de Diversificación de Servicios - PNCVFS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</si>
</sst>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justify" vertical="center" wrapText="1"/>
    </xf>
    <xf numFmtId="0" fontId="6" fillId="2" borderId="0" xfId="0" applyFont="1" applyFill="1"/>
    <xf numFmtId="0" fontId="2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2" xfId="0" applyFont="1" applyFill="1" applyBorder="1"/>
    <xf numFmtId="3" fontId="0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164" fontId="0" fillId="3" borderId="0" xfId="0" applyNumberFormat="1" applyFill="1" applyBorder="1" applyAlignment="1">
      <alignment horizontal="right"/>
    </xf>
    <xf numFmtId="0" fontId="7" fillId="3" borderId="3" xfId="0" applyFont="1" applyFill="1" applyBorder="1"/>
    <xf numFmtId="0" fontId="2" fillId="3" borderId="4" xfId="0" applyFont="1" applyFill="1" applyBorder="1"/>
    <xf numFmtId="3" fontId="2" fillId="3" borderId="5" xfId="0" applyNumberFormat="1" applyFont="1" applyFill="1" applyBorder="1" applyAlignment="1">
      <alignment horizontal="right"/>
    </xf>
    <xf numFmtId="9" fontId="2" fillId="3" borderId="5" xfId="0" applyNumberFormat="1" applyFont="1" applyFill="1" applyBorder="1" applyAlignment="1">
      <alignment horizontal="right"/>
    </xf>
    <xf numFmtId="0" fontId="8" fillId="3" borderId="0" xfId="0" applyFont="1" applyFill="1"/>
    <xf numFmtId="0" fontId="0" fillId="3" borderId="0" xfId="0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14"/>
  <c:chart>
    <c:title>
      <c:tx>
        <c:rich>
          <a:bodyPr/>
          <a:lstStyle/>
          <a:p>
            <a:pPr>
              <a:defRPr/>
            </a:pPr>
            <a:r>
              <a:rPr lang="es-PE" sz="1000"/>
              <a:t>Gráfico</a:t>
            </a:r>
            <a:r>
              <a:rPr lang="es-PE" sz="1000" baseline="0"/>
              <a:t> N° 4.2.4.1</a:t>
            </a:r>
          </a:p>
          <a:p>
            <a:pPr>
              <a:defRPr/>
            </a:pPr>
            <a:r>
              <a:rPr lang="es-PE" sz="900" baseline="0"/>
              <a:t>CONSULTAS ATENDIDAS POR LA LÍNEA 100 A NIVEL NACIONAL, SEGÚN TIPO DE VIOLENCIA</a:t>
            </a:r>
          </a:p>
          <a:p>
            <a:pPr>
              <a:defRPr/>
            </a:pPr>
            <a:r>
              <a:rPr lang="es-PE" sz="900" baseline="0"/>
              <a:t>Ene  - Nov 2011 </a:t>
            </a:r>
            <a:endParaRPr lang="es-PE"/>
          </a:p>
        </c:rich>
      </c:tx>
      <c:layout/>
    </c:title>
    <c:plotArea>
      <c:layout>
        <c:manualLayout>
          <c:layoutTarget val="inner"/>
          <c:xMode val="edge"/>
          <c:yMode val="edge"/>
          <c:x val="0.46307657023410792"/>
          <c:y val="0.27185612909497442"/>
          <c:w val="0.50561771277378442"/>
          <c:h val="0.6847512394284051"/>
        </c:manualLayout>
      </c:layout>
      <c:bar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C4.2.4.1!$A$7:$A$17</c:f>
              <c:strCache>
                <c:ptCount val="11"/>
                <c:pt idx="0">
                  <c:v>Abandono</c:v>
                </c:pt>
                <c:pt idx="1">
                  <c:v>Acoso Sexual (Centro Laboral)</c:v>
                </c:pt>
                <c:pt idx="2">
                  <c:v>Explotación Laboral/Trabajos De Alto Riesgo</c:v>
                </c:pt>
                <c:pt idx="3">
                  <c:v>Explotación Sexual Comercial Infantil</c:v>
                </c:pt>
                <c:pt idx="4">
                  <c:v>Negligencia</c:v>
                </c:pt>
                <c:pt idx="5">
                  <c:v>Otras Consultas</c:v>
                </c:pt>
                <c:pt idx="6">
                  <c:v>Sustracción O Rapto</c:v>
                </c:pt>
                <c:pt idx="7">
                  <c:v>Trata De Personas</c:v>
                </c:pt>
                <c:pt idx="8">
                  <c:v>Violencia Física</c:v>
                </c:pt>
                <c:pt idx="9">
                  <c:v>Violencia Psicológica</c:v>
                </c:pt>
                <c:pt idx="10">
                  <c:v>Violencia/Abuso Sexual</c:v>
                </c:pt>
              </c:strCache>
            </c:strRef>
          </c:cat>
          <c:val>
            <c:numRef>
              <c:f>C4.2.4.1!$N$7:$N$17</c:f>
              <c:numCache>
                <c:formatCode>#,##0</c:formatCode>
                <c:ptCount val="11"/>
                <c:pt idx="0">
                  <c:v>521</c:v>
                </c:pt>
                <c:pt idx="1">
                  <c:v>8</c:v>
                </c:pt>
                <c:pt idx="2">
                  <c:v>33</c:v>
                </c:pt>
                <c:pt idx="3">
                  <c:v>18</c:v>
                </c:pt>
                <c:pt idx="4">
                  <c:v>761</c:v>
                </c:pt>
                <c:pt idx="5">
                  <c:v>4247</c:v>
                </c:pt>
                <c:pt idx="6">
                  <c:v>31</c:v>
                </c:pt>
                <c:pt idx="7">
                  <c:v>18</c:v>
                </c:pt>
                <c:pt idx="8">
                  <c:v>14679</c:v>
                </c:pt>
                <c:pt idx="9">
                  <c:v>11092</c:v>
                </c:pt>
                <c:pt idx="10">
                  <c:v>1383</c:v>
                </c:pt>
              </c:numCache>
            </c:numRef>
          </c:val>
        </c:ser>
        <c:dLbls>
          <c:showVal val="1"/>
        </c:dLbls>
        <c:axId val="68415488"/>
        <c:axId val="68418560"/>
      </c:barChart>
      <c:catAx>
        <c:axId val="68415488"/>
        <c:scaling>
          <c:orientation val="maxMin"/>
        </c:scaling>
        <c:axPos val="l"/>
        <c:numFmt formatCode="General" sourceLinked="1"/>
        <c:tickLblPos val="nextTo"/>
        <c:spPr>
          <a:ln w="19050">
            <a:solidFill>
              <a:schemeClr val="accent4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s-PE"/>
          </a:p>
        </c:txPr>
        <c:crossAx val="68418560"/>
        <c:crosses val="autoZero"/>
        <c:auto val="1"/>
        <c:lblAlgn val="ctr"/>
        <c:lblOffset val="100"/>
      </c:catAx>
      <c:valAx>
        <c:axId val="68418560"/>
        <c:scaling>
          <c:orientation val="minMax"/>
        </c:scaling>
        <c:delete val="1"/>
        <c:axPos val="t"/>
        <c:numFmt formatCode="#,##0" sourceLinked="1"/>
        <c:tickLblPos val="nextTo"/>
        <c:crossAx val="68415488"/>
        <c:crosses val="autoZero"/>
        <c:crossBetween val="between"/>
      </c:valAx>
    </c:plotArea>
    <c:plotVisOnly val="1"/>
    <c:dispBlanksAs val="gap"/>
  </c:chart>
  <c:spPr>
    <a:ln w="15875">
      <a:solidFill>
        <a:srgbClr val="8064A2">
          <a:lumMod val="50000"/>
        </a:srgbClr>
      </a:solidFill>
    </a:ln>
  </c:sp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19</xdr:row>
      <xdr:rowOff>95250</xdr:rowOff>
    </xdr:from>
    <xdr:to>
      <xdr:col>14</xdr:col>
      <xdr:colOff>457200</xdr:colOff>
      <xdr:row>35</xdr:row>
      <xdr:rowOff>38100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28</xdr:row>
      <xdr:rowOff>38100</xdr:rowOff>
    </xdr:from>
    <xdr:ext cx="3238500" cy="1461701"/>
    <xdr:sp macro="" textlink="">
      <xdr:nvSpPr>
        <xdr:cNvPr id="3" name="2 CuadroTexto"/>
        <xdr:cNvSpPr txBox="1"/>
      </xdr:nvSpPr>
      <xdr:spPr>
        <a:xfrm>
          <a:off x="0" y="5181600"/>
          <a:ext cx="3238500" cy="1461701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32,791</a:t>
          </a:r>
          <a:r>
            <a:rPr lang="es-ES_tradnl" sz="1200" i="1" baseline="0">
              <a:latin typeface="+mn-lt"/>
              <a:cs typeface="Times New Roman" pitchFamily="18" charset="0"/>
            </a:rPr>
            <a:t> consultas atendidas por la Línea 100 a nivel nacional; de las cuales el 44.8% son por violencia física.</a:t>
          </a:r>
          <a:endParaRPr lang="es-ES_tradnl" sz="1200" b="1" i="1">
            <a:latin typeface="+mn-lt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6"/>
  <sheetViews>
    <sheetView tabSelected="1" view="pageBreakPreview" zoomScaleSheetLayoutView="100" workbookViewId="0"/>
  </sheetViews>
  <sheetFormatPr baseColWidth="10" defaultRowHeight="15"/>
  <cols>
    <col min="1" max="1" width="43.7109375" style="10" customWidth="1"/>
    <col min="2" max="13" width="5.7109375" style="11" customWidth="1"/>
    <col min="14" max="14" width="6.28515625" style="11" customWidth="1"/>
    <col min="15" max="15" width="7.28515625" style="11" customWidth="1"/>
    <col min="16" max="16" width="11.42578125" style="10"/>
    <col min="17" max="17" width="11.85546875" style="10" bestFit="1" customWidth="1"/>
    <col min="18" max="16384" width="11.42578125" style="10"/>
  </cols>
  <sheetData>
    <row r="1" spans="1:26" s="2" customFormat="1" ht="21">
      <c r="A1" s="1" t="s">
        <v>0</v>
      </c>
    </row>
    <row r="2" spans="1:26" s="4" customFormat="1" ht="6" customHeight="1">
      <c r="A2" s="3"/>
    </row>
    <row r="3" spans="1:26" s="6" customFormat="1" ht="18.75" customHeight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6" s="9" customFormat="1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26" ht="6" customHeight="1" thickBot="1"/>
    <row r="6" spans="1:26" s="13" customFormat="1" ht="21" customHeight="1" thickBot="1">
      <c r="A6" s="12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2" t="s">
        <v>15</v>
      </c>
      <c r="N6" s="12" t="s">
        <v>16</v>
      </c>
      <c r="O6" s="12" t="s">
        <v>17</v>
      </c>
    </row>
    <row r="7" spans="1:26" ht="14.25" customHeight="1">
      <c r="A7" s="14" t="s">
        <v>18</v>
      </c>
      <c r="B7" s="15">
        <v>48</v>
      </c>
      <c r="C7" s="15">
        <v>69</v>
      </c>
      <c r="D7" s="15">
        <v>77</v>
      </c>
      <c r="E7" s="15">
        <v>79</v>
      </c>
      <c r="F7" s="15">
        <v>40</v>
      </c>
      <c r="G7" s="15">
        <v>21</v>
      </c>
      <c r="H7" s="15">
        <v>29</v>
      </c>
      <c r="I7" s="15">
        <v>31</v>
      </c>
      <c r="J7" s="15">
        <v>34</v>
      </c>
      <c r="K7" s="15">
        <v>44</v>
      </c>
      <c r="L7" s="15">
        <v>49</v>
      </c>
      <c r="M7" s="15">
        <v>0</v>
      </c>
      <c r="N7" s="16">
        <f>SUM(B7:M7)</f>
        <v>521</v>
      </c>
      <c r="O7" s="17">
        <f t="shared" ref="O7:O17" si="0">N7/$N$18*100</f>
        <v>1.5888505992497941</v>
      </c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4.25" customHeight="1">
      <c r="A8" s="18" t="s">
        <v>19</v>
      </c>
      <c r="B8" s="15">
        <v>1</v>
      </c>
      <c r="C8" s="15">
        <v>1</v>
      </c>
      <c r="D8" s="15">
        <v>1</v>
      </c>
      <c r="E8" s="15">
        <v>0</v>
      </c>
      <c r="F8" s="15">
        <v>1</v>
      </c>
      <c r="G8" s="15">
        <v>1</v>
      </c>
      <c r="H8" s="15">
        <v>0</v>
      </c>
      <c r="I8" s="15">
        <v>0</v>
      </c>
      <c r="J8" s="15">
        <v>1</v>
      </c>
      <c r="K8" s="15">
        <v>0</v>
      </c>
      <c r="L8" s="15">
        <v>2</v>
      </c>
      <c r="M8" s="15">
        <v>0</v>
      </c>
      <c r="N8" s="16">
        <f t="shared" ref="N8:N17" si="1">SUM(B8:M8)</f>
        <v>8</v>
      </c>
      <c r="O8" s="17">
        <f t="shared" si="0"/>
        <v>2.4396938184257876E-2</v>
      </c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4.25" customHeight="1">
      <c r="A9" s="18" t="s">
        <v>20</v>
      </c>
      <c r="B9" s="15">
        <v>2</v>
      </c>
      <c r="C9" s="15">
        <v>0</v>
      </c>
      <c r="D9" s="15">
        <v>7</v>
      </c>
      <c r="E9" s="15">
        <v>8</v>
      </c>
      <c r="F9" s="15">
        <v>2</v>
      </c>
      <c r="G9" s="15">
        <v>3</v>
      </c>
      <c r="H9" s="15">
        <v>3</v>
      </c>
      <c r="I9" s="15">
        <v>0</v>
      </c>
      <c r="J9" s="15">
        <v>1</v>
      </c>
      <c r="K9" s="15">
        <v>5</v>
      </c>
      <c r="L9" s="15">
        <v>2</v>
      </c>
      <c r="M9" s="15">
        <v>0</v>
      </c>
      <c r="N9" s="16">
        <f t="shared" si="1"/>
        <v>33</v>
      </c>
      <c r="O9" s="17">
        <f t="shared" si="0"/>
        <v>0.10063737001006373</v>
      </c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>
      <c r="A10" s="18" t="s">
        <v>21</v>
      </c>
      <c r="B10" s="15">
        <v>0</v>
      </c>
      <c r="C10" s="15">
        <v>3</v>
      </c>
      <c r="D10" s="15">
        <v>2</v>
      </c>
      <c r="E10" s="15">
        <v>2</v>
      </c>
      <c r="F10" s="15">
        <v>0</v>
      </c>
      <c r="G10" s="15">
        <v>8</v>
      </c>
      <c r="H10" s="15">
        <v>1</v>
      </c>
      <c r="I10" s="15">
        <v>2</v>
      </c>
      <c r="J10" s="15">
        <v>0</v>
      </c>
      <c r="K10" s="15">
        <v>0</v>
      </c>
      <c r="L10" s="15">
        <v>0</v>
      </c>
      <c r="M10" s="15">
        <v>0</v>
      </c>
      <c r="N10" s="16">
        <f t="shared" si="1"/>
        <v>18</v>
      </c>
      <c r="O10" s="17">
        <f t="shared" si="0"/>
        <v>5.4893110914580219E-2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>
      <c r="A11" s="18" t="s">
        <v>22</v>
      </c>
      <c r="B11" s="15">
        <v>84</v>
      </c>
      <c r="C11" s="15">
        <v>60</v>
      </c>
      <c r="D11" s="15">
        <v>84</v>
      </c>
      <c r="E11" s="15">
        <v>63</v>
      </c>
      <c r="F11" s="15">
        <v>57</v>
      </c>
      <c r="G11" s="15">
        <v>75</v>
      </c>
      <c r="H11" s="15">
        <v>38</v>
      </c>
      <c r="I11" s="15">
        <v>61</v>
      </c>
      <c r="J11" s="15">
        <v>55</v>
      </c>
      <c r="K11" s="15">
        <v>69</v>
      </c>
      <c r="L11" s="15">
        <v>115</v>
      </c>
      <c r="M11" s="15">
        <v>0</v>
      </c>
      <c r="N11" s="16">
        <f t="shared" si="1"/>
        <v>761</v>
      </c>
      <c r="O11" s="17">
        <f t="shared" si="0"/>
        <v>2.3207587447775304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4.25" customHeight="1">
      <c r="A12" s="18" t="s">
        <v>23</v>
      </c>
      <c r="B12" s="15">
        <v>485</v>
      </c>
      <c r="C12" s="15">
        <v>546</v>
      </c>
      <c r="D12" s="15">
        <v>540</v>
      </c>
      <c r="E12" s="15">
        <v>500</v>
      </c>
      <c r="F12" s="15">
        <v>345</v>
      </c>
      <c r="G12" s="15">
        <v>413</v>
      </c>
      <c r="H12" s="15">
        <v>323</v>
      </c>
      <c r="I12" s="15">
        <v>309</v>
      </c>
      <c r="J12" s="15">
        <v>225</v>
      </c>
      <c r="K12" s="15">
        <v>262</v>
      </c>
      <c r="L12" s="15">
        <v>299</v>
      </c>
      <c r="M12" s="15">
        <v>0</v>
      </c>
      <c r="N12" s="16">
        <f t="shared" si="1"/>
        <v>4247</v>
      </c>
      <c r="O12" s="17">
        <f t="shared" si="0"/>
        <v>12.9517245585679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4.25" customHeight="1">
      <c r="A13" s="18" t="s">
        <v>24</v>
      </c>
      <c r="B13" s="15">
        <v>2</v>
      </c>
      <c r="C13" s="15">
        <v>7</v>
      </c>
      <c r="D13" s="15">
        <v>5</v>
      </c>
      <c r="E13" s="15">
        <v>3</v>
      </c>
      <c r="F13" s="15">
        <v>4</v>
      </c>
      <c r="G13" s="15">
        <v>3</v>
      </c>
      <c r="H13" s="15">
        <v>0</v>
      </c>
      <c r="I13" s="15">
        <v>1</v>
      </c>
      <c r="J13" s="15">
        <v>3</v>
      </c>
      <c r="K13" s="15">
        <v>1</v>
      </c>
      <c r="L13" s="15">
        <v>2</v>
      </c>
      <c r="M13" s="15">
        <v>0</v>
      </c>
      <c r="N13" s="16">
        <f t="shared" si="1"/>
        <v>31</v>
      </c>
      <c r="O13" s="17">
        <f t="shared" si="0"/>
        <v>9.4538135463999265E-2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4.25" customHeight="1">
      <c r="A14" s="18" t="s">
        <v>25</v>
      </c>
      <c r="B14" s="15">
        <v>2</v>
      </c>
      <c r="C14" s="15">
        <v>2</v>
      </c>
      <c r="D14" s="15">
        <v>3</v>
      </c>
      <c r="E14" s="15">
        <v>1</v>
      </c>
      <c r="F14" s="15">
        <v>1</v>
      </c>
      <c r="G14" s="15">
        <v>2</v>
      </c>
      <c r="H14" s="15">
        <v>0</v>
      </c>
      <c r="I14" s="15">
        <v>3</v>
      </c>
      <c r="J14" s="15">
        <v>3</v>
      </c>
      <c r="K14" s="15">
        <v>0</v>
      </c>
      <c r="L14" s="15">
        <v>1</v>
      </c>
      <c r="M14" s="15">
        <v>0</v>
      </c>
      <c r="N14" s="16">
        <f t="shared" si="1"/>
        <v>18</v>
      </c>
      <c r="O14" s="17">
        <f t="shared" si="0"/>
        <v>5.4893110914580219E-2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4.25" customHeight="1">
      <c r="A15" s="18" t="s">
        <v>26</v>
      </c>
      <c r="B15" s="15">
        <v>1483</v>
      </c>
      <c r="C15" s="15">
        <v>1317</v>
      </c>
      <c r="D15" s="15">
        <v>1494</v>
      </c>
      <c r="E15" s="15">
        <v>1251</v>
      </c>
      <c r="F15" s="15">
        <v>1139</v>
      </c>
      <c r="G15" s="15">
        <v>1103</v>
      </c>
      <c r="H15" s="15">
        <v>1098</v>
      </c>
      <c r="I15" s="15">
        <v>1100</v>
      </c>
      <c r="J15" s="15">
        <v>1280</v>
      </c>
      <c r="K15" s="15">
        <v>1240</v>
      </c>
      <c r="L15" s="15">
        <v>2174</v>
      </c>
      <c r="M15" s="15">
        <v>0</v>
      </c>
      <c r="N15" s="16">
        <f t="shared" si="1"/>
        <v>14679</v>
      </c>
      <c r="O15" s="17">
        <f t="shared" si="0"/>
        <v>44.765331950840171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4.25" customHeight="1">
      <c r="A16" s="18" t="s">
        <v>27</v>
      </c>
      <c r="B16" s="15">
        <v>968</v>
      </c>
      <c r="C16" s="15">
        <v>873</v>
      </c>
      <c r="D16" s="15">
        <v>1315</v>
      </c>
      <c r="E16" s="15">
        <v>1070</v>
      </c>
      <c r="F16" s="15">
        <v>924</v>
      </c>
      <c r="G16" s="15">
        <v>975</v>
      </c>
      <c r="H16" s="15">
        <v>788</v>
      </c>
      <c r="I16" s="15">
        <v>866</v>
      </c>
      <c r="J16" s="15">
        <v>955</v>
      </c>
      <c r="K16" s="15">
        <v>987</v>
      </c>
      <c r="L16" s="15">
        <v>1371</v>
      </c>
      <c r="M16" s="15">
        <v>0</v>
      </c>
      <c r="N16" s="16">
        <f t="shared" si="1"/>
        <v>11092</v>
      </c>
      <c r="O16" s="17">
        <f t="shared" si="0"/>
        <v>33.826354792473545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4.25" customHeight="1">
      <c r="A17" s="18" t="s">
        <v>28</v>
      </c>
      <c r="B17" s="15">
        <v>98</v>
      </c>
      <c r="C17" s="15">
        <v>101</v>
      </c>
      <c r="D17" s="15">
        <v>138</v>
      </c>
      <c r="E17" s="15">
        <v>118</v>
      </c>
      <c r="F17" s="15">
        <v>125</v>
      </c>
      <c r="G17" s="15">
        <v>118</v>
      </c>
      <c r="H17" s="15">
        <v>103</v>
      </c>
      <c r="I17" s="15">
        <v>124</v>
      </c>
      <c r="J17" s="15">
        <v>145</v>
      </c>
      <c r="K17" s="15">
        <v>119</v>
      </c>
      <c r="L17" s="15">
        <v>194</v>
      </c>
      <c r="M17" s="15">
        <v>0</v>
      </c>
      <c r="N17" s="16">
        <f t="shared" si="1"/>
        <v>1383</v>
      </c>
      <c r="O17" s="17">
        <f t="shared" si="0"/>
        <v>4.2176206886035805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8" customHeight="1" thickBot="1">
      <c r="A18" s="19" t="s">
        <v>29</v>
      </c>
      <c r="B18" s="20">
        <f t="shared" ref="B18:N18" si="2">SUM(B7:B17)</f>
        <v>3173</v>
      </c>
      <c r="C18" s="20">
        <f t="shared" si="2"/>
        <v>2979</v>
      </c>
      <c r="D18" s="20">
        <f t="shared" si="2"/>
        <v>3666</v>
      </c>
      <c r="E18" s="20">
        <f t="shared" si="2"/>
        <v>3095</v>
      </c>
      <c r="F18" s="20">
        <f t="shared" si="2"/>
        <v>2638</v>
      </c>
      <c r="G18" s="20">
        <f t="shared" si="2"/>
        <v>2722</v>
      </c>
      <c r="H18" s="20">
        <f t="shared" si="2"/>
        <v>2383</v>
      </c>
      <c r="I18" s="20">
        <f t="shared" si="2"/>
        <v>2497</v>
      </c>
      <c r="J18" s="20">
        <f t="shared" si="2"/>
        <v>2702</v>
      </c>
      <c r="K18" s="20">
        <f t="shared" si="2"/>
        <v>2727</v>
      </c>
      <c r="L18" s="20">
        <f t="shared" si="2"/>
        <v>4209</v>
      </c>
      <c r="M18" s="20">
        <f t="shared" si="2"/>
        <v>0</v>
      </c>
      <c r="N18" s="20">
        <f t="shared" si="2"/>
        <v>32791</v>
      </c>
      <c r="O18" s="21">
        <v>1</v>
      </c>
    </row>
    <row r="19" spans="1:26">
      <c r="A19" s="22" t="s">
        <v>30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26" s="22" customFormat="1" ht="11.25">
      <c r="A20" s="22" t="s">
        <v>31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26" s="22" customFormat="1" ht="11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/>
    </row>
    <row r="36" spans="3:3">
      <c r="C36" s="26" t="s">
        <v>30</v>
      </c>
    </row>
  </sheetData>
  <mergeCells count="1">
    <mergeCell ref="A3:O3"/>
  </mergeCells>
  <printOptions horizontalCentered="1"/>
  <pageMargins left="0.78740157480314965" right="0.59055118110236227" top="0.55000000000000004" bottom="0.47244094488188981" header="0.31496062992125984" footer="0.31496062992125984"/>
  <pageSetup paperSize="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C4.2.4.1</vt:lpstr>
      <vt:lpstr>C4.2.4.1!Área_de_impresión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2011-12-26T21:04:41Z</dcterms:created>
  <dcterms:modified xsi:type="dcterms:W3CDTF">2011-12-26T21:04:54Z</dcterms:modified>
</cp:coreProperties>
</file>