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4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C4.4.2!#REF!</definedName>
    <definedName name="ABANCAY" localSheetId="0">[1]LISTAS!#REF!</definedName>
    <definedName name="ABANCAY">[1]LISTAS!#REF!</definedName>
    <definedName name="_xlnm.Print_Area" localSheetId="0">C4.4.2!$A$1:$J$52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w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F20" s="1"/>
  <c r="E19"/>
  <c r="D19"/>
  <c r="D20" s="1"/>
  <c r="C19"/>
  <c r="B18"/>
  <c r="B17"/>
  <c r="B16"/>
  <c r="B15"/>
  <c r="B14"/>
  <c r="B13"/>
  <c r="B12"/>
  <c r="B11"/>
  <c r="B10"/>
  <c r="B9"/>
  <c r="B8"/>
  <c r="B7"/>
  <c r="B19" s="1"/>
  <c r="B20" s="1"/>
  <c r="H20" l="1"/>
  <c r="J20"/>
  <c r="C20"/>
  <c r="E20"/>
  <c r="G20"/>
  <c r="I20"/>
</calcChain>
</file>

<file path=xl/sharedStrings.xml><?xml version="1.0" encoding="utf-8"?>
<sst xmlns="http://schemas.openxmlformats.org/spreadsheetml/2006/main" count="30" uniqueCount="28">
  <si>
    <t>Cuadro Nº 4.4.2</t>
  </si>
  <si>
    <t>CASOS DERIVADOS POR VIOLENCIA FAMILIAR Y SEXUAL, SEGÚN EDAD DE LA VICTIMA Y MES</t>
  </si>
  <si>
    <t>Periodo: Enero - Noviembre 2011</t>
  </si>
  <si>
    <t xml:space="preserve">Mes </t>
  </si>
  <si>
    <t>Total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</si>
  <si>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</si>
  <si>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</si>
  <si>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</si>
  <si>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</si>
  <si>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</si>
  <si>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</si>
  <si>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</si>
  <si>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
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</si>
  <si>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</si>
  <si>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</si>
  <si>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</si>
  <si>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</si>
  <si>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</si>
  <si>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</si>
  <si>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</si>
  <si>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</si>
  <si>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</si>
  <si>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</si>
  <si>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</si>
  <si>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</si>
  <si>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</si>
  <si>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Fuente: Sistema de Registro de Casos Derivados por los Centros de Referencia de Lucha contra la VFS de las S.B.P. y J.P.S.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</si>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</sst>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1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3" fontId="8" fillId="2" borderId="0" xfId="0" applyNumberFormat="1" applyFont="1" applyFill="1" applyBorder="1" applyAlignment="1">
      <alignment horizontal="center"/>
    </xf>
    <xf numFmtId="3" fontId="8" fillId="5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/>
    <xf numFmtId="0" fontId="9" fillId="2" borderId="4" xfId="0" applyFont="1" applyFill="1" applyBorder="1"/>
    <xf numFmtId="3" fontId="9" fillId="2" borderId="5" xfId="0" applyNumberFormat="1" applyFont="1" applyFill="1" applyBorder="1" applyAlignment="1">
      <alignment horizontal="center"/>
    </xf>
    <xf numFmtId="0" fontId="9" fillId="2" borderId="1" xfId="0" applyFont="1" applyFill="1" applyBorder="1"/>
    <xf numFmtId="9" fontId="9" fillId="2" borderId="1" xfId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 N°</a:t>
            </a:r>
            <a:r>
              <a:rPr lang="es-PE" sz="1000" baseline="0"/>
              <a:t> 4.4.2</a:t>
            </a:r>
            <a:endParaRPr lang="es-PE" sz="1000"/>
          </a:p>
          <a:p>
            <a:pPr>
              <a:defRPr/>
            </a:pPr>
            <a:r>
              <a:rPr lang="es-PE" sz="1000"/>
              <a:t>CASOS DERIVADOS POR VIOLENCIA FAMILIAR Y SEXUAL, SEGÚN SEXO DE LA VICTIMA</a:t>
            </a:r>
          </a:p>
          <a:p>
            <a:pPr>
              <a:defRPr/>
            </a:pPr>
            <a:r>
              <a:rPr lang="es-PE" sz="1000"/>
              <a:t>Ene - Nov 2011</a:t>
            </a:r>
          </a:p>
        </c:rich>
      </c:tx>
      <c:layout>
        <c:manualLayout>
          <c:xMode val="edge"/>
          <c:yMode val="edge"/>
          <c:x val="0.14035198955286077"/>
          <c:y val="5.5355011459302474E-2"/>
        </c:manualLayout>
      </c:layout>
    </c:title>
    <c:plotArea>
      <c:layout>
        <c:manualLayout>
          <c:layoutTarget val="inner"/>
          <c:xMode val="edge"/>
          <c:yMode val="edge"/>
          <c:x val="2.0650255390830503E-2"/>
          <c:y val="0.26704287608218152"/>
          <c:w val="0.96316994470310191"/>
          <c:h val="0.49484830940075092"/>
        </c:manualLayout>
      </c:layout>
      <c:barChart>
        <c:barDir val="col"/>
        <c:grouping val="stacked"/>
        <c:ser>
          <c:idx val="0"/>
          <c:order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showVal val="1"/>
          </c:dLbls>
          <c:cat>
            <c:strRef>
              <c:f>C4.4.2!$C$6:$J$6</c:f>
              <c:strCache>
                <c:ptCount val="8"/>
                <c:pt idx="0">
                  <c:v>0-5
años</c:v>
                </c:pt>
                <c:pt idx="1">
                  <c:v>6-11
años</c:v>
                </c:pt>
                <c:pt idx="2">
                  <c:v>12-17
años</c:v>
                </c:pt>
                <c:pt idx="3">
                  <c:v>18-25
años</c:v>
                </c:pt>
                <c:pt idx="4">
                  <c:v>26-35
años</c:v>
                </c:pt>
                <c:pt idx="5">
                  <c:v>36-45
años</c:v>
                </c:pt>
                <c:pt idx="6">
                  <c:v>46-59
años</c:v>
                </c:pt>
                <c:pt idx="7">
                  <c:v>60
+ años</c:v>
                </c:pt>
              </c:strCache>
            </c:strRef>
          </c:cat>
          <c:val>
            <c:numRef>
              <c:f>C4.4.2!$C$19:$J$19</c:f>
              <c:numCache>
                <c:formatCode>#,##0</c:formatCode>
                <c:ptCount val="8"/>
                <c:pt idx="0">
                  <c:v>23</c:v>
                </c:pt>
                <c:pt idx="1">
                  <c:v>41</c:v>
                </c:pt>
                <c:pt idx="2">
                  <c:v>54</c:v>
                </c:pt>
                <c:pt idx="3">
                  <c:v>160</c:v>
                </c:pt>
                <c:pt idx="4">
                  <c:v>334</c:v>
                </c:pt>
                <c:pt idx="5">
                  <c:v>258</c:v>
                </c:pt>
                <c:pt idx="6">
                  <c:v>155</c:v>
                </c:pt>
                <c:pt idx="7">
                  <c:v>74</c:v>
                </c:pt>
              </c:numCache>
            </c:numRef>
          </c:val>
        </c:ser>
        <c:dLbls>
          <c:showVal val="1"/>
        </c:dLbls>
        <c:gapWidth val="95"/>
        <c:overlap val="100"/>
        <c:axId val="40944768"/>
        <c:axId val="40946304"/>
      </c:barChart>
      <c:catAx>
        <c:axId val="40944768"/>
        <c:scaling>
          <c:orientation val="minMax"/>
        </c:scaling>
        <c:axPos val="b"/>
        <c:numFmt formatCode="General" sourceLinked="1"/>
        <c:tickLblPos val="nextTo"/>
        <c:spPr>
          <a:ln w="19050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0946304"/>
        <c:crosses val="autoZero"/>
        <c:auto val="1"/>
        <c:lblAlgn val="ctr"/>
        <c:lblOffset val="100"/>
        <c:tickLblSkip val="1"/>
        <c:tickMarkSkip val="1"/>
      </c:catAx>
      <c:valAx>
        <c:axId val="40946304"/>
        <c:scaling>
          <c:orientation val="minMax"/>
        </c:scaling>
        <c:delete val="1"/>
        <c:axPos val="l"/>
        <c:numFmt formatCode="#,##0" sourceLinked="1"/>
        <c:tickLblPos val="nextTo"/>
        <c:crossAx val="40944768"/>
        <c:crosses val="autoZero"/>
        <c:crossBetween val="between"/>
        <c:majorUnit val="40"/>
        <c:minorUnit val="1"/>
      </c:valAx>
    </c:plotArea>
    <c:plotVisOnly val="1"/>
    <c:dispBlanksAs val="gap"/>
  </c:chart>
  <c:spPr>
    <a:ln w="19050">
      <a:solidFill>
        <a:srgbClr val="000000"/>
      </a:solidFill>
    </a:ln>
  </c:spPr>
  <c:printSettings>
    <c:headerFooter alignWithMargins="0"/>
    <c:pageMargins b="1" l="0.75000000000000178" r="0.75000000000000178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38100</xdr:rowOff>
    </xdr:from>
    <xdr:to>
      <xdr:col>9</xdr:col>
      <xdr:colOff>552450</xdr:colOff>
      <xdr:row>43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44</xdr:row>
      <xdr:rowOff>133350</xdr:rowOff>
    </xdr:from>
    <xdr:ext cx="5786437" cy="1179893"/>
    <xdr:sp macro="" textlink="">
      <xdr:nvSpPr>
        <xdr:cNvPr id="3" name="2 CuadroTexto"/>
        <xdr:cNvSpPr txBox="1"/>
      </xdr:nvSpPr>
      <xdr:spPr>
        <a:xfrm>
          <a:off x="0" y="8239125"/>
          <a:ext cx="5786437" cy="1179893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1,099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derivados por violencia familiar y sexual , de los cuales el  </a:t>
          </a:r>
          <a:r>
            <a:rPr lang="es-ES_tradnl" sz="1200" b="1" i="1" baseline="0">
              <a:latin typeface="+mn-lt"/>
              <a:cs typeface="Times New Roman" pitchFamily="18" charset="0"/>
            </a:rPr>
            <a:t>30% </a:t>
          </a:r>
          <a:r>
            <a:rPr lang="es-ES_tradnl" sz="1200" b="0" i="1" baseline="0">
              <a:latin typeface="+mn-lt"/>
              <a:cs typeface="Times New Roman" pitchFamily="18" charset="0"/>
            </a:rPr>
            <a:t>de los casos fluctuan entre </a:t>
          </a:r>
          <a:r>
            <a:rPr lang="es-ES_tradnl" sz="1200" b="1" i="1" baseline="0">
              <a:latin typeface="+mn-lt"/>
              <a:cs typeface="Times New Roman" pitchFamily="18" charset="0"/>
            </a:rPr>
            <a:t>26 y 35 años.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zoomScaleNormal="80" zoomScaleSheetLayoutView="100" workbookViewId="0"/>
  </sheetViews>
  <sheetFormatPr baseColWidth="10" defaultRowHeight="12.75"/>
  <cols>
    <col min="1" max="1" width="7.140625" style="3" customWidth="1"/>
    <col min="2" max="2" width="9.42578125" style="3" customWidth="1"/>
    <col min="3" max="10" width="9" style="3" customWidth="1"/>
    <col min="11" max="16384" width="11.42578125" style="3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</row>
    <row r="2" spans="1:10" ht="6" customHeight="1">
      <c r="B2" s="2"/>
      <c r="C2" s="2"/>
      <c r="D2" s="2"/>
      <c r="E2" s="2"/>
      <c r="F2" s="2"/>
      <c r="G2" s="2"/>
    </row>
    <row r="3" spans="1:10" ht="35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>
      <c r="A4" s="5" t="s">
        <v>2</v>
      </c>
      <c r="B4" s="2"/>
      <c r="C4" s="2"/>
      <c r="D4" s="2"/>
      <c r="E4" s="2"/>
      <c r="F4" s="2"/>
      <c r="G4" s="2"/>
    </row>
    <row r="5" spans="1:10" ht="6" customHeight="1" thickBot="1">
      <c r="A5" s="5"/>
      <c r="B5" s="2"/>
      <c r="C5" s="2"/>
      <c r="D5" s="2"/>
      <c r="E5" s="2"/>
      <c r="F5" s="2"/>
      <c r="G5" s="2"/>
    </row>
    <row r="6" spans="1:10" ht="34.5" customHeight="1" thickBot="1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</row>
    <row r="7" spans="1:10" ht="15.95" customHeight="1">
      <c r="A7" s="9" t="s">
        <v>13</v>
      </c>
      <c r="B7" s="10">
        <f>SUM(C7:J7)</f>
        <v>136</v>
      </c>
      <c r="C7" s="10">
        <v>0</v>
      </c>
      <c r="D7" s="10">
        <v>1</v>
      </c>
      <c r="E7" s="11">
        <v>5</v>
      </c>
      <c r="F7" s="11">
        <v>18</v>
      </c>
      <c r="G7" s="11">
        <v>34</v>
      </c>
      <c r="H7" s="12">
        <v>47</v>
      </c>
      <c r="I7" s="12">
        <v>23</v>
      </c>
      <c r="J7" s="12">
        <v>8</v>
      </c>
    </row>
    <row r="8" spans="1:10" ht="15.95" customHeight="1">
      <c r="A8" s="13" t="s">
        <v>14</v>
      </c>
      <c r="B8" s="10">
        <f t="shared" ref="B8:B18" si="0">SUM(C8:J8)</f>
        <v>103</v>
      </c>
      <c r="C8" s="10">
        <v>2</v>
      </c>
      <c r="D8" s="10">
        <v>5</v>
      </c>
      <c r="E8" s="11">
        <v>1</v>
      </c>
      <c r="F8" s="11">
        <v>11</v>
      </c>
      <c r="G8" s="11">
        <v>32</v>
      </c>
      <c r="H8" s="12">
        <v>25</v>
      </c>
      <c r="I8" s="12">
        <v>16</v>
      </c>
      <c r="J8" s="12">
        <v>11</v>
      </c>
    </row>
    <row r="9" spans="1:10" ht="15.95" customHeight="1">
      <c r="A9" s="13" t="s">
        <v>15</v>
      </c>
      <c r="B9" s="10">
        <f t="shared" si="0"/>
        <v>110</v>
      </c>
      <c r="C9" s="10">
        <v>0</v>
      </c>
      <c r="D9" s="10">
        <v>1</v>
      </c>
      <c r="E9" s="11">
        <v>7</v>
      </c>
      <c r="F9" s="11">
        <v>26</v>
      </c>
      <c r="G9" s="11">
        <v>31</v>
      </c>
      <c r="H9" s="12">
        <v>26</v>
      </c>
      <c r="I9" s="12">
        <v>14</v>
      </c>
      <c r="J9" s="12">
        <v>5</v>
      </c>
    </row>
    <row r="10" spans="1:10" ht="15.95" customHeight="1">
      <c r="A10" s="13" t="s">
        <v>16</v>
      </c>
      <c r="B10" s="10">
        <f t="shared" si="0"/>
        <v>85</v>
      </c>
      <c r="C10" s="10">
        <v>1</v>
      </c>
      <c r="D10" s="10">
        <v>4</v>
      </c>
      <c r="E10" s="11">
        <v>3</v>
      </c>
      <c r="F10" s="11">
        <v>12</v>
      </c>
      <c r="G10" s="11">
        <v>27</v>
      </c>
      <c r="H10" s="12">
        <v>25</v>
      </c>
      <c r="I10" s="12">
        <v>11</v>
      </c>
      <c r="J10" s="12">
        <v>2</v>
      </c>
    </row>
    <row r="11" spans="1:10" ht="15.95" customHeight="1">
      <c r="A11" s="13" t="s">
        <v>17</v>
      </c>
      <c r="B11" s="10">
        <f t="shared" si="0"/>
        <v>112</v>
      </c>
      <c r="C11" s="10">
        <v>2</v>
      </c>
      <c r="D11" s="10">
        <v>8</v>
      </c>
      <c r="E11" s="11">
        <v>5</v>
      </c>
      <c r="F11" s="11">
        <v>18</v>
      </c>
      <c r="G11" s="11">
        <v>27</v>
      </c>
      <c r="H11" s="12">
        <v>33</v>
      </c>
      <c r="I11" s="12">
        <v>13</v>
      </c>
      <c r="J11" s="12">
        <v>6</v>
      </c>
    </row>
    <row r="12" spans="1:10" ht="15.95" customHeight="1">
      <c r="A12" s="13" t="s">
        <v>18</v>
      </c>
      <c r="B12" s="10">
        <f t="shared" si="0"/>
        <v>114</v>
      </c>
      <c r="C12" s="10">
        <v>5</v>
      </c>
      <c r="D12" s="10">
        <v>6</v>
      </c>
      <c r="E12" s="11">
        <v>9</v>
      </c>
      <c r="F12" s="11">
        <v>15</v>
      </c>
      <c r="G12" s="11">
        <v>37</v>
      </c>
      <c r="H12" s="12">
        <v>19</v>
      </c>
      <c r="I12" s="12">
        <v>17</v>
      </c>
      <c r="J12" s="12">
        <v>6</v>
      </c>
    </row>
    <row r="13" spans="1:10" ht="15.95" customHeight="1">
      <c r="A13" s="13" t="s">
        <v>19</v>
      </c>
      <c r="B13" s="10">
        <f t="shared" si="0"/>
        <v>97</v>
      </c>
      <c r="C13" s="10">
        <v>3</v>
      </c>
      <c r="D13" s="10">
        <v>5</v>
      </c>
      <c r="E13" s="11">
        <v>7</v>
      </c>
      <c r="F13" s="11">
        <v>13</v>
      </c>
      <c r="G13" s="11">
        <v>28</v>
      </c>
      <c r="H13" s="12">
        <v>20</v>
      </c>
      <c r="I13" s="12">
        <v>13</v>
      </c>
      <c r="J13" s="12">
        <v>8</v>
      </c>
    </row>
    <row r="14" spans="1:10" ht="15.95" customHeight="1">
      <c r="A14" s="13" t="s">
        <v>20</v>
      </c>
      <c r="B14" s="10">
        <f t="shared" si="0"/>
        <v>100</v>
      </c>
      <c r="C14" s="10">
        <v>2</v>
      </c>
      <c r="D14" s="10">
        <v>2</v>
      </c>
      <c r="E14" s="11">
        <v>3</v>
      </c>
      <c r="F14" s="11">
        <v>17</v>
      </c>
      <c r="G14" s="11">
        <v>31</v>
      </c>
      <c r="H14" s="12">
        <v>16</v>
      </c>
      <c r="I14" s="12">
        <v>17</v>
      </c>
      <c r="J14" s="12">
        <v>12</v>
      </c>
    </row>
    <row r="15" spans="1:10" ht="15.95" customHeight="1">
      <c r="A15" s="13" t="s">
        <v>21</v>
      </c>
      <c r="B15" s="10">
        <f t="shared" si="0"/>
        <v>87</v>
      </c>
      <c r="C15" s="10">
        <v>5</v>
      </c>
      <c r="D15" s="10">
        <v>4</v>
      </c>
      <c r="E15" s="11">
        <v>5</v>
      </c>
      <c r="F15" s="11">
        <v>13</v>
      </c>
      <c r="G15" s="11">
        <v>25</v>
      </c>
      <c r="H15" s="12">
        <v>15</v>
      </c>
      <c r="I15" s="12">
        <v>13</v>
      </c>
      <c r="J15" s="12">
        <v>7</v>
      </c>
    </row>
    <row r="16" spans="1:10" ht="15.95" customHeight="1">
      <c r="A16" s="13" t="s">
        <v>22</v>
      </c>
      <c r="B16" s="10">
        <f t="shared" si="0"/>
        <v>100</v>
      </c>
      <c r="C16" s="10">
        <v>2</v>
      </c>
      <c r="D16" s="10">
        <v>4</v>
      </c>
      <c r="E16" s="11">
        <v>8</v>
      </c>
      <c r="F16" s="11">
        <v>10</v>
      </c>
      <c r="G16" s="11">
        <v>33</v>
      </c>
      <c r="H16" s="12">
        <v>24</v>
      </c>
      <c r="I16" s="12">
        <v>15</v>
      </c>
      <c r="J16" s="12">
        <v>4</v>
      </c>
    </row>
    <row r="17" spans="1:10" ht="15.95" customHeight="1">
      <c r="A17" s="13" t="s">
        <v>23</v>
      </c>
      <c r="B17" s="10">
        <f t="shared" si="0"/>
        <v>55</v>
      </c>
      <c r="C17" s="10">
        <v>1</v>
      </c>
      <c r="D17" s="10">
        <v>1</v>
      </c>
      <c r="E17" s="11">
        <v>1</v>
      </c>
      <c r="F17" s="11">
        <v>7</v>
      </c>
      <c r="G17" s="11">
        <v>29</v>
      </c>
      <c r="H17" s="12">
        <v>8</v>
      </c>
      <c r="I17" s="12">
        <v>3</v>
      </c>
      <c r="J17" s="12">
        <v>5</v>
      </c>
    </row>
    <row r="18" spans="1:10" ht="15.95" customHeight="1">
      <c r="A18" s="13" t="s">
        <v>24</v>
      </c>
      <c r="B18" s="10">
        <f t="shared" si="0"/>
        <v>0</v>
      </c>
      <c r="C18" s="10">
        <v>0</v>
      </c>
      <c r="D18" s="10">
        <v>0</v>
      </c>
      <c r="E18" s="11">
        <v>0</v>
      </c>
      <c r="F18" s="11">
        <v>0</v>
      </c>
      <c r="G18" s="11">
        <v>0</v>
      </c>
      <c r="H18" s="12">
        <v>0</v>
      </c>
      <c r="I18" s="12">
        <v>0</v>
      </c>
      <c r="J18" s="12">
        <v>0</v>
      </c>
    </row>
    <row r="19" spans="1:10" ht="15.95" customHeight="1" thickBot="1">
      <c r="A19" s="14" t="s">
        <v>4</v>
      </c>
      <c r="B19" s="15">
        <f>SUM(B7:B18)</f>
        <v>1099</v>
      </c>
      <c r="C19" s="15">
        <f t="shared" ref="C19:J19" si="1">SUM(C7:C18)</f>
        <v>23</v>
      </c>
      <c r="D19" s="15">
        <f t="shared" si="1"/>
        <v>41</v>
      </c>
      <c r="E19" s="15">
        <f t="shared" si="1"/>
        <v>54</v>
      </c>
      <c r="F19" s="15">
        <f t="shared" si="1"/>
        <v>160</v>
      </c>
      <c r="G19" s="15">
        <f t="shared" si="1"/>
        <v>334</v>
      </c>
      <c r="H19" s="15">
        <f t="shared" si="1"/>
        <v>258</v>
      </c>
      <c r="I19" s="15">
        <f t="shared" si="1"/>
        <v>155</v>
      </c>
      <c r="J19" s="15">
        <f t="shared" si="1"/>
        <v>74</v>
      </c>
    </row>
    <row r="20" spans="1:10" ht="15.95" customHeight="1" thickBot="1">
      <c r="A20" s="16" t="s">
        <v>25</v>
      </c>
      <c r="B20" s="17">
        <f>B19/$B$19</f>
        <v>1</v>
      </c>
      <c r="C20" s="17">
        <f t="shared" ref="C20:J20" si="2">C19/$B$19</f>
        <v>2.0928116469517744E-2</v>
      </c>
      <c r="D20" s="17">
        <f t="shared" si="2"/>
        <v>3.7306642402183801E-2</v>
      </c>
      <c r="E20" s="17">
        <f t="shared" si="2"/>
        <v>4.9135577797998181E-2</v>
      </c>
      <c r="F20" s="17">
        <f t="shared" si="2"/>
        <v>0.14558689717925385</v>
      </c>
      <c r="G20" s="17">
        <f t="shared" si="2"/>
        <v>0.30391264786169248</v>
      </c>
      <c r="H20" s="17">
        <f t="shared" si="2"/>
        <v>0.23475887170154686</v>
      </c>
      <c r="I20" s="17">
        <f t="shared" si="2"/>
        <v>0.14103730664240219</v>
      </c>
      <c r="J20" s="17">
        <f t="shared" si="2"/>
        <v>6.7333939945404916E-2</v>
      </c>
    </row>
    <row r="21" spans="1:10">
      <c r="A21" s="3" t="s">
        <v>26</v>
      </c>
      <c r="B21" s="18"/>
    </row>
    <row r="22" spans="1:10">
      <c r="A22" s="3" t="s">
        <v>27</v>
      </c>
    </row>
    <row r="45" spans="1:1">
      <c r="A45" s="3" t="s">
        <v>26</v>
      </c>
    </row>
  </sheetData>
  <mergeCells count="1">
    <mergeCell ref="A3:J3"/>
  </mergeCells>
  <printOptions horizontalCentered="1"/>
  <pageMargins left="0.78740157480314965" right="0.59055118110236227" top="1.0236220472440944" bottom="0.59055118110236227" header="0" footer="0"/>
  <pageSetup paperSize="9" orientation="portrait" r:id="rId1"/>
  <headerFooter alignWithMargins="0">
    <oddFooter>&amp;CPág.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C4.4.2</vt:lpstr>
      <vt:lpstr>C4.4.2!Área_de_impresión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2011-12-26T21:08:37Z</dcterms:created>
  <dcterms:modified xsi:type="dcterms:W3CDTF">2011-12-26T21:08:48Z</dcterms:modified>
</cp:coreProperties>
</file>