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5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 localSheetId="0">[1]LISTAS!#REF!</definedName>
    <definedName name="ABANCAY">[1]LISTAS!#REF!</definedName>
    <definedName name="_xlnm.Print_Area" localSheetId="0">C4.5.3!$A$1:$C$50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B20" i="1"/>
  <c r="C20" s="1"/>
  <c r="C19"/>
  <c r="C18"/>
  <c r="C17"/>
  <c r="C16"/>
  <c r="C15"/>
  <c r="C14"/>
  <c r="C13"/>
  <c r="B13"/>
  <c r="C12"/>
  <c r="C11"/>
  <c r="C10"/>
  <c r="C9"/>
  <c r="C8"/>
  <c r="B7"/>
  <c r="C7" s="1"/>
</calcChain>
</file>

<file path=xl/sharedStrings.xml><?xml version="1.0" encoding="utf-8"?>
<sst xmlns="http://schemas.openxmlformats.org/spreadsheetml/2006/main" count="23" uniqueCount="22">
  <si>
    <t>Cuadro Nº 4.5.3</t>
  </si>
  <si>
    <t>CONSULTAS CHAT 100, SEGÚN MOTIVO DE CONSULTA CHAT PRIVADO</t>
  </si>
  <si>
    <t>Periodo: Abril - Noviembre 2011</t>
  </si>
  <si>
    <t>Motivo de consulta Chat Privado</t>
  </si>
  <si>
    <t>Nro</t>
  </si>
  <si>
    <t>%</t>
  </si>
  <si>
    <t>Situaciones de violencia</t>
  </si>
  <si>
    <t>Violencia física y/o psicológica por parte de la pareja (ex-pareja)</t>
  </si>
  <si>
    <t>Maltrato a niños, niñas y adolescentes</t>
  </si>
  <si>
    <t>Violencia o abuso sexual</t>
  </si>
  <si>
    <t>Violencia otros familiares (no incluye pareja ni maltrato infantil)</t>
  </si>
  <si>
    <t>Tentativa de feminicidio</t>
  </si>
  <si>
    <t>Situaciones que pueden generar violencia</t>
  </si>
  <si>
    <t>Celos y control por enamorado o novio</t>
  </si>
  <si>
    <t>Pareja no quiere  terminar relación sentimental</t>
  </si>
  <si>
    <t>Acoso psicológico (imposición de presencia)</t>
  </si>
  <si>
    <t xml:space="preserve">Infidelidad de pareja </t>
  </si>
  <si>
    <t>Conflicto de pareja (desacuerdos)</t>
  </si>
  <si>
    <t>Otros</t>
  </si>
  <si>
    <t>Total</t>
  </si>
  <si>
    <t>Fuente: Sistema de Registro Consultas Chat 100 y Redes Sociales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</si>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</sst>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right"/>
    </xf>
    <xf numFmtId="9" fontId="7" fillId="2" borderId="0" xfId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indent="1"/>
    </xf>
    <xf numFmtId="3" fontId="5" fillId="2" borderId="0" xfId="0" applyNumberFormat="1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center"/>
    </xf>
    <xf numFmtId="0" fontId="7" fillId="2" borderId="3" xfId="0" applyFont="1" applyFill="1" applyBorder="1"/>
    <xf numFmtId="0" fontId="7" fillId="2" borderId="0" xfId="0" applyFont="1" applyFill="1"/>
    <xf numFmtId="0" fontId="7" fillId="2" borderId="4" xfId="0" applyFont="1" applyFill="1" applyBorder="1" applyAlignment="1">
      <alignment horizontal="justify" vertical="center"/>
    </xf>
    <xf numFmtId="3" fontId="7" fillId="2" borderId="5" xfId="0" applyNumberFormat="1" applyFont="1" applyFill="1" applyBorder="1" applyAlignment="1">
      <alignment horizontal="right" vertical="center"/>
    </xf>
    <xf numFmtId="9" fontId="7" fillId="2" borderId="5" xfId="1" applyFont="1" applyFill="1" applyBorder="1" applyAlignment="1">
      <alignment horizontal="right"/>
    </xf>
    <xf numFmtId="0" fontId="5" fillId="2" borderId="0" xfId="0" applyFont="1" applyFill="1" applyAlignment="1">
      <alignment horizontal="left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4.5.3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CONSULTAS CHAT 100, SEGÚN MOTIVO DE CONSULTA CHAT PÚBLICO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(Distribucción Porcentual)</a:t>
            </a:r>
            <a:endParaRPr lang="es-PE" sz="800"/>
          </a:p>
        </c:rich>
      </c:tx>
      <c:layout>
        <c:manualLayout>
          <c:xMode val="edge"/>
          <c:yMode val="edge"/>
          <c:x val="0.12437417654808966"/>
          <c:y val="4.5864153344468313E-2"/>
        </c:manualLayout>
      </c:layout>
      <c:spPr>
        <a:noFill/>
        <a:ln w="25400">
          <a:noFill/>
        </a:ln>
      </c:spPr>
    </c:title>
    <c:view3D>
      <c:rotX val="30"/>
      <c:perspective val="50"/>
    </c:view3D>
    <c:plotArea>
      <c:layout>
        <c:manualLayout>
          <c:layoutTarget val="inner"/>
          <c:xMode val="edge"/>
          <c:yMode val="edge"/>
          <c:x val="0.19312070426994282"/>
          <c:y val="0.35220642394016938"/>
          <c:w val="0.57860432815547891"/>
          <c:h val="0.45767032877058766"/>
        </c:manualLayout>
      </c:layout>
      <c:pie3DChart>
        <c:varyColors val="1"/>
        <c:ser>
          <c:idx val="0"/>
          <c:order val="0"/>
          <c:spPr>
            <a:solidFill>
              <a:schemeClr val="accent2"/>
            </a:solidFill>
            <a:ln w="12700" cap="rnd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FFFF99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C298B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040697733795041E-2"/>
                  <c:y val="-0.22182894341968551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4442538067955506E-2"/>
                  <c:y val="0.2611732576723757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0433616541277169E-2"/>
                  <c:y val="0.11063973233377775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0489494361321018E-2"/>
                  <c:y val="-6.550309006901293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(C4.5.3!$A$7,C4.5.3!$A$13)</c:f>
              <c:strCache>
                <c:ptCount val="2"/>
                <c:pt idx="0">
                  <c:v>Situaciones de violencia</c:v>
                </c:pt>
                <c:pt idx="1">
                  <c:v>Situaciones que pueden generar violencia</c:v>
                </c:pt>
              </c:strCache>
            </c:strRef>
          </c:cat>
          <c:val>
            <c:numRef>
              <c:f>(C4.5.3!$B$7,C4.5.3!$B$13)</c:f>
              <c:numCache>
                <c:formatCode>General</c:formatCode>
                <c:ptCount val="2"/>
                <c:pt idx="0" formatCode="#,##0">
                  <c:v>178</c:v>
                </c:pt>
                <c:pt idx="1">
                  <c:v>168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57150</xdr:rowOff>
    </xdr:from>
    <xdr:to>
      <xdr:col>2</xdr:col>
      <xdr:colOff>561975</xdr:colOff>
      <xdr:row>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</xdr:colOff>
      <xdr:row>39</xdr:row>
      <xdr:rowOff>76199</xdr:rowOff>
    </xdr:from>
    <xdr:ext cx="4819650" cy="1709269"/>
    <xdr:sp macro="" textlink="">
      <xdr:nvSpPr>
        <xdr:cNvPr id="3" name="2 CuadroTexto"/>
        <xdr:cNvSpPr txBox="1"/>
      </xdr:nvSpPr>
      <xdr:spPr>
        <a:xfrm>
          <a:off x="28575" y="7000874"/>
          <a:ext cx="4819650" cy="170926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493 consultas chat, </a:t>
          </a:r>
          <a:r>
            <a:rPr lang="es-ES_tradnl" sz="1200" b="0" i="1" baseline="0">
              <a:latin typeface="+mn-lt"/>
              <a:cs typeface="Times New Roman" pitchFamily="18" charset="0"/>
            </a:rPr>
            <a:t>de las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346 </a:t>
          </a:r>
          <a:r>
            <a:rPr lang="es-ES_tradnl" sz="1200" b="0" i="1" baseline="0">
              <a:latin typeface="+mn-lt"/>
              <a:cs typeface="Times New Roman" pitchFamily="18" charset="0"/>
            </a:rPr>
            <a:t>fueron consultas privadas</a:t>
          </a:r>
          <a:r>
            <a:rPr lang="es-ES_tradnl" sz="1200" b="0" i="1" baseline="0">
              <a:latin typeface="Times New Roman" pitchFamily="18" charset="0"/>
              <a:cs typeface="Times New Roman" pitchFamily="18" charset="0"/>
            </a:rPr>
            <a:t>. </a:t>
          </a:r>
          <a:r>
            <a:rPr lang="es-PE" sz="1100" b="0" i="1">
              <a:solidFill>
                <a:schemeClr val="tx1"/>
              </a:solidFill>
              <a:latin typeface="+mn-lt"/>
              <a:ea typeface="+mn-ea"/>
              <a:cs typeface="+mn-cs"/>
            </a:rPr>
            <a:t>De las consultas privadas el  51% corresponde a situaciones de violencia y el 49%  a situaciones de riesgo.</a:t>
          </a:r>
          <a:r>
            <a:rPr lang="es-PE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s-PE" sz="1200" i="1"/>
        </a:p>
        <a:p>
          <a:pPr algn="just">
            <a:lnSpc>
              <a:spcPct val="150000"/>
            </a:lnSpc>
          </a:pP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view="pageBreakPreview" zoomScaleSheetLayoutView="100" workbookViewId="0"/>
  </sheetViews>
  <sheetFormatPr baseColWidth="10" defaultRowHeight="12.75"/>
  <cols>
    <col min="1" max="1" width="54.85546875" style="3" bestFit="1" customWidth="1"/>
    <col min="2" max="3" width="9.28515625" style="3" customWidth="1"/>
    <col min="4" max="16384" width="11.42578125" style="3"/>
  </cols>
  <sheetData>
    <row r="1" spans="1:3" ht="15" customHeight="1">
      <c r="A1" s="1" t="s">
        <v>0</v>
      </c>
      <c r="B1" s="2"/>
      <c r="C1" s="2"/>
    </row>
    <row r="2" spans="1:3" ht="6" customHeight="1">
      <c r="B2" s="2"/>
      <c r="C2" s="2"/>
    </row>
    <row r="3" spans="1:3" ht="22.5" customHeight="1">
      <c r="A3" s="4" t="s">
        <v>1</v>
      </c>
      <c r="B3" s="4"/>
      <c r="C3" s="4"/>
    </row>
    <row r="4" spans="1:3" ht="15" customHeight="1">
      <c r="A4" s="5" t="s">
        <v>2</v>
      </c>
      <c r="B4" s="2"/>
      <c r="C4" s="2"/>
    </row>
    <row r="5" spans="1:3" ht="6" customHeight="1" thickBot="1">
      <c r="A5" s="5"/>
      <c r="B5" s="2"/>
      <c r="C5" s="2"/>
    </row>
    <row r="6" spans="1:3" ht="29.25" customHeight="1" thickBot="1">
      <c r="A6" s="6" t="s">
        <v>3</v>
      </c>
      <c r="B6" s="7" t="s">
        <v>4</v>
      </c>
      <c r="C6" s="7" t="s">
        <v>5</v>
      </c>
    </row>
    <row r="7" spans="1:3" ht="15.95" customHeight="1">
      <c r="A7" s="8" t="s">
        <v>6</v>
      </c>
      <c r="B7" s="9">
        <f>SUM(B8:B12)</f>
        <v>178</v>
      </c>
      <c r="C7" s="10">
        <f>B7/$B$20</f>
        <v>0.51445086705202314</v>
      </c>
    </row>
    <row r="8" spans="1:3" ht="15.95" customHeight="1">
      <c r="A8" s="11" t="s">
        <v>7</v>
      </c>
      <c r="B8" s="12">
        <v>118</v>
      </c>
      <c r="C8" s="13">
        <f t="shared" ref="C8:C19" si="0">B8/$B$20</f>
        <v>0.34104046242774566</v>
      </c>
    </row>
    <row r="9" spans="1:3" ht="15.95" customHeight="1">
      <c r="A9" s="11" t="s">
        <v>8</v>
      </c>
      <c r="B9" s="12">
        <v>14</v>
      </c>
      <c r="C9" s="13">
        <f t="shared" si="0"/>
        <v>4.046242774566474E-2</v>
      </c>
    </row>
    <row r="10" spans="1:3" ht="15.95" customHeight="1">
      <c r="A10" s="11" t="s">
        <v>9</v>
      </c>
      <c r="B10" s="12">
        <v>24</v>
      </c>
      <c r="C10" s="13">
        <f t="shared" si="0"/>
        <v>6.9364161849710976E-2</v>
      </c>
    </row>
    <row r="11" spans="1:3" s="16" customFormat="1" ht="19.5" customHeight="1">
      <c r="A11" s="14" t="s">
        <v>10</v>
      </c>
      <c r="B11" s="15">
        <v>14</v>
      </c>
      <c r="C11" s="13">
        <f t="shared" si="0"/>
        <v>4.046242774566474E-2</v>
      </c>
    </row>
    <row r="12" spans="1:3">
      <c r="A12" s="11" t="s">
        <v>11</v>
      </c>
      <c r="B12" s="17">
        <v>8</v>
      </c>
      <c r="C12" s="13">
        <f t="shared" si="0"/>
        <v>2.3121387283236993E-2</v>
      </c>
    </row>
    <row r="13" spans="1:3" ht="15">
      <c r="A13" s="18" t="s">
        <v>12</v>
      </c>
      <c r="B13" s="19">
        <f>SUM(B14:B19)</f>
        <v>168</v>
      </c>
      <c r="C13" s="10">
        <f t="shared" si="0"/>
        <v>0.48554913294797686</v>
      </c>
    </row>
    <row r="14" spans="1:3">
      <c r="A14" s="11" t="s">
        <v>13</v>
      </c>
      <c r="B14" s="2">
        <v>73</v>
      </c>
      <c r="C14" s="13">
        <f t="shared" si="0"/>
        <v>0.21098265895953758</v>
      </c>
    </row>
    <row r="15" spans="1:3">
      <c r="A15" s="11" t="s">
        <v>14</v>
      </c>
      <c r="B15" s="2">
        <v>9</v>
      </c>
      <c r="C15" s="13">
        <f t="shared" si="0"/>
        <v>2.6011560693641619E-2</v>
      </c>
    </row>
    <row r="16" spans="1:3">
      <c r="A16" s="11" t="s">
        <v>15</v>
      </c>
      <c r="B16" s="2">
        <v>5</v>
      </c>
      <c r="C16" s="13">
        <f t="shared" si="0"/>
        <v>1.4450867052023121E-2</v>
      </c>
    </row>
    <row r="17" spans="1:3">
      <c r="A17" s="11" t="s">
        <v>16</v>
      </c>
      <c r="B17" s="2">
        <v>14</v>
      </c>
      <c r="C17" s="13">
        <f t="shared" si="0"/>
        <v>4.046242774566474E-2</v>
      </c>
    </row>
    <row r="18" spans="1:3">
      <c r="A18" s="11" t="s">
        <v>17</v>
      </c>
      <c r="B18" s="2">
        <v>33</v>
      </c>
      <c r="C18" s="13">
        <f t="shared" si="0"/>
        <v>9.5375722543352595E-2</v>
      </c>
    </row>
    <row r="19" spans="1:3">
      <c r="A19" s="11" t="s">
        <v>18</v>
      </c>
      <c r="B19" s="2">
        <v>34</v>
      </c>
      <c r="C19" s="13">
        <f t="shared" si="0"/>
        <v>9.8265895953757232E-2</v>
      </c>
    </row>
    <row r="20" spans="1:3" ht="22.5" customHeight="1" thickBot="1">
      <c r="A20" s="20" t="s">
        <v>19</v>
      </c>
      <c r="B20" s="21">
        <f>SUM(B8:B12)+SUM(B14:B19)</f>
        <v>346</v>
      </c>
      <c r="C20" s="22">
        <f>B20/$B$20</f>
        <v>1</v>
      </c>
    </row>
    <row r="21" spans="1:3">
      <c r="A21" s="3" t="s">
        <v>20</v>
      </c>
    </row>
    <row r="22" spans="1:3">
      <c r="A22" s="3" t="s">
        <v>21</v>
      </c>
    </row>
    <row r="39" spans="1:1">
      <c r="A39" s="23" t="s">
        <v>20</v>
      </c>
    </row>
  </sheetData>
  <mergeCells count="1"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C4.5.3</vt:lpstr>
      <vt:lpstr>C4.5.3!Área_de_impresión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2011-12-26T21:10:25Z</dcterms:created>
  <dcterms:modified xsi:type="dcterms:W3CDTF">2011-12-26T21:10:36Z</dcterms:modified>
</cp:coreProperties>
</file>