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5.2.5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C5.2.5!$A$6:$H$6</definedName>
    <definedName name="a" localSheetId="0">#REF!</definedName>
    <definedName name="a">#REF!</definedName>
    <definedName name="aa" localSheetId="0">#REF!</definedName>
    <definedName name="aa">#REF!</definedName>
    <definedName name="_xlnm.Print_Area" localSheetId="0">C5.2.5!$A$1:$H$62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  <definedName name="tt" localSheetId="0">#REF!</definedName>
    <definedName name="tt">#REF!</definedName>
    <definedName name="yy" localSheetId="0">#REF!</definedName>
    <definedName name="yy">#REF!</definedName>
  </definedNames>
  <calcPr calcId="124519"/>
</workbook>
</file>

<file path=xl/calcChain.xml><?xml version="1.0" encoding="utf-8"?>
<calcChain xmlns="http://schemas.openxmlformats.org/spreadsheetml/2006/main">
  <c r="G32" i="1"/>
  <c r="F32"/>
  <c r="E32"/>
  <c r="D32"/>
  <c r="C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32" s="1"/>
  <c r="H33" s="1"/>
  <c r="C33" l="1"/>
  <c r="E33"/>
  <c r="G33"/>
  <c r="D33"/>
  <c r="F33"/>
</calcChain>
</file>

<file path=xl/sharedStrings.xml><?xml version="1.0" encoding="utf-8"?>
<sst xmlns="http://schemas.openxmlformats.org/spreadsheetml/2006/main" count="43" uniqueCount="41">
  <si>
    <t>Cuadro N° 5.2.5</t>
  </si>
  <si>
    <t>RANKING DE PERSONAS INFORMADAS, SENSIBILIZADAS EN LAS ACCIONES PREVENTIVAS PROMOCIONALES REALIZADAS POR LOS CEMs,  SEGÚN REGIÓN Y GRUPO DE EDAD</t>
  </si>
  <si>
    <t>Período: Enero - Noviembre 2011</t>
  </si>
  <si>
    <t>Nº</t>
  </si>
  <si>
    <t>Región</t>
  </si>
  <si>
    <t>Niños, Niñas
1 - 11 años</t>
  </si>
  <si>
    <t>Adolescentes
12 - 17 años</t>
  </si>
  <si>
    <t>Jóvenes
18 - 25 años</t>
  </si>
  <si>
    <t>Adultos
26 - 59 años</t>
  </si>
  <si>
    <t>Adultos Mayores
60 a +</t>
  </si>
  <si>
    <t>Total</t>
  </si>
  <si>
    <t>LIMA</t>
  </si>
  <si>
    <t>AYACUCHO</t>
  </si>
  <si>
    <t>JUNIN</t>
  </si>
  <si>
    <t>PUNO</t>
  </si>
  <si>
    <t>CUSCO</t>
  </si>
  <si>
    <t>LA LIBERTAD</t>
  </si>
  <si>
    <t>APURIMAC</t>
  </si>
  <si>
    <t>ICA</t>
  </si>
  <si>
    <t>PIURA</t>
  </si>
  <si>
    <t>AREQUIPA</t>
  </si>
  <si>
    <t>CALLAO</t>
  </si>
  <si>
    <t>ANCASH</t>
  </si>
  <si>
    <t>HUANCAVELICA</t>
  </si>
  <si>
    <t>AMAZONAS</t>
  </si>
  <si>
    <t>HUANUCO</t>
  </si>
  <si>
    <t>SAN MARTIN</t>
  </si>
  <si>
    <t>CAJAMARCA</t>
  </si>
  <si>
    <t>LORETO</t>
  </si>
  <si>
    <t>LAMBAYEQUE</t>
  </si>
  <si>
    <t>PASCO</t>
  </si>
  <si>
    <t>UCAYALI</t>
  </si>
  <si>
    <t>TACNA</t>
  </si>
  <si>
    <t>MOQUEGUA</t>
  </si>
  <si>
    <t>TUMBES</t>
  </si>
  <si>
    <t>MADRE DE DIOS</t>
  </si>
  <si>
    <t>Total 1/.</t>
  </si>
  <si>
    <t>%</t>
  </si>
  <si>
    <t>1/. Información preliminar (esta información considera solo actividades  donde se registraron a las personas beneficiadas por grupos de edad)</t>
  </si>
  <si>
    <t>Fuente: Sistema de Registro de Acciones Preventivas Promocionales</t>
  </si>
  <si>
    <t>Elaboración : Unidad Gerencial de Diversificación de Servicios - PNCVFS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</si>
</sst>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8" fillId="0" borderId="0" applyFont="0" applyFill="0" applyBorder="0" applyAlignment="0" applyProtection="0"/>
    <xf numFmtId="0" fontId="8" fillId="0" borderId="0" applyNumberFormat="0" applyFill="0" applyBorder="0" applyProtection="0">
      <alignment horizontal="left"/>
    </xf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0" fillId="0" borderId="5" xfId="0" applyBorder="1"/>
    <xf numFmtId="3" fontId="5" fillId="4" borderId="4" xfId="0" applyNumberFormat="1" applyFont="1" applyFill="1" applyBorder="1" applyAlignment="1">
      <alignment horizontal="center" vertical="center" wrapText="1"/>
    </xf>
    <xf numFmtId="9" fontId="5" fillId="4" borderId="6" xfId="1" applyFont="1" applyFill="1" applyBorder="1" applyAlignment="1">
      <alignment horizontal="center" vertical="center" wrapText="1"/>
    </xf>
    <xf numFmtId="9" fontId="5" fillId="4" borderId="6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0" fillId="4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5" fillId="5" borderId="0" xfId="0" applyFont="1" applyFill="1" applyAlignment="1">
      <alignment horizontal="left" vertical="center" indent="1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</cellXfs>
  <cellStyles count="13">
    <cellStyle name="Categoría del Piloto de Datos" xfId="2"/>
    <cellStyle name="Normal" xfId="0" builtinId="0"/>
    <cellStyle name="Normal 2" xfId="3"/>
    <cellStyle name="Normal 2 2" xfId="4"/>
    <cellStyle name="Normal 3" xfId="5"/>
    <cellStyle name="Normal 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" xfId="1" builtinId="5"/>
    <cellStyle name="Porcentual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style val="26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5.2.5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PERSONAS INFORMADAS, SENSIBILIZADAS EN LAS ACCIONES PREVENTIVAS PROMOCIONALES REALIZADAS POR LOS CEMs,  SEGÚN GRUPO DE EDAD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Ene - Nov 2011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000" b="1" i="0" strike="noStrike">
                <a:solidFill>
                  <a:srgbClr val="000000"/>
                </a:solidFill>
                <a:latin typeface="Calibri"/>
                <a:cs typeface="Calibri"/>
              </a:rPr>
              <a:t>(Distribución Porcentual)</a:t>
            </a:r>
          </a:p>
        </c:rich>
      </c:tx>
      <c:layout>
        <c:manualLayout>
          <c:xMode val="edge"/>
          <c:yMode val="edge"/>
          <c:x val="0.11698618694560996"/>
          <c:y val="7.0361232093944697E-3"/>
        </c:manualLayout>
      </c:layout>
    </c:title>
    <c:plotArea>
      <c:layout>
        <c:manualLayout>
          <c:layoutTarget val="inner"/>
          <c:xMode val="edge"/>
          <c:yMode val="edge"/>
          <c:x val="6.2234602750127939E-2"/>
          <c:y val="0.26169395038154281"/>
          <c:w val="0.86760395516598188"/>
          <c:h val="0.47024823531935894"/>
        </c:manualLayout>
      </c:layout>
      <c:barChart>
        <c:barDir val="bar"/>
        <c:grouping val="stacked"/>
        <c:ser>
          <c:idx val="0"/>
          <c:order val="0"/>
          <c:tx>
            <c:strRef>
              <c:f>C5.2.5!$C$6</c:f>
              <c:strCache>
                <c:ptCount val="1"/>
                <c:pt idx="0">
                  <c:v>Niños, Niñas
1 - 11 años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numRef>
              <c:f>C5.2.5!$B$33</c:f>
              <c:numCache>
                <c:formatCode>0%</c:formatCode>
                <c:ptCount val="1"/>
              </c:numCache>
            </c:numRef>
          </c:cat>
          <c:val>
            <c:numRef>
              <c:f>C5.2.5!$C$33</c:f>
              <c:numCache>
                <c:formatCode>0%</c:formatCode>
                <c:ptCount val="1"/>
                <c:pt idx="0">
                  <c:v>7.7847515910631521E-2</c:v>
                </c:pt>
              </c:numCache>
            </c:numRef>
          </c:val>
        </c:ser>
        <c:ser>
          <c:idx val="1"/>
          <c:order val="1"/>
          <c:tx>
            <c:strRef>
              <c:f>C5.2.5!$D$6</c:f>
              <c:strCache>
                <c:ptCount val="1"/>
                <c:pt idx="0">
                  <c:v>Adolescentes
12 - 17 años</c:v>
                </c:pt>
              </c:strCache>
            </c:strRef>
          </c:tx>
          <c:spPr>
            <a:solidFill>
              <a:schemeClr val="accent2"/>
            </a:solidFill>
          </c:spP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numRef>
              <c:f>C5.2.5!$B$33</c:f>
              <c:numCache>
                <c:formatCode>0%</c:formatCode>
                <c:ptCount val="1"/>
              </c:numCache>
            </c:numRef>
          </c:cat>
          <c:val>
            <c:numRef>
              <c:f>C5.2.5!$D$33</c:f>
              <c:numCache>
                <c:formatCode>0%</c:formatCode>
                <c:ptCount val="1"/>
                <c:pt idx="0">
                  <c:v>0.2061877879899775</c:v>
                </c:pt>
              </c:numCache>
            </c:numRef>
          </c:val>
        </c:ser>
        <c:ser>
          <c:idx val="2"/>
          <c:order val="2"/>
          <c:tx>
            <c:strRef>
              <c:f>C5.2.5!$E$6</c:f>
              <c:strCache>
                <c:ptCount val="1"/>
                <c:pt idx="0">
                  <c:v>Jóvenes
18 - 25 años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numRef>
              <c:f>C5.2.5!$B$33</c:f>
              <c:numCache>
                <c:formatCode>0%</c:formatCode>
                <c:ptCount val="1"/>
              </c:numCache>
            </c:numRef>
          </c:cat>
          <c:val>
            <c:numRef>
              <c:f>C5.2.5!$E$33</c:f>
              <c:numCache>
                <c:formatCode>0%</c:formatCode>
                <c:ptCount val="1"/>
                <c:pt idx="0">
                  <c:v>0.15122852853759405</c:v>
                </c:pt>
              </c:numCache>
            </c:numRef>
          </c:val>
        </c:ser>
        <c:ser>
          <c:idx val="3"/>
          <c:order val="3"/>
          <c:tx>
            <c:strRef>
              <c:f>C5.2.5!$F$6</c:f>
              <c:strCache>
                <c:ptCount val="1"/>
                <c:pt idx="0">
                  <c:v>Adultos
26 - 59 años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numRef>
              <c:f>C5.2.5!$B$33</c:f>
              <c:numCache>
                <c:formatCode>0%</c:formatCode>
                <c:ptCount val="1"/>
              </c:numCache>
            </c:numRef>
          </c:cat>
          <c:val>
            <c:numRef>
              <c:f>C5.2.5!$F$33</c:f>
              <c:numCache>
                <c:formatCode>0%</c:formatCode>
                <c:ptCount val="1"/>
                <c:pt idx="0">
                  <c:v>0.53243600756355336</c:v>
                </c:pt>
              </c:numCache>
            </c:numRef>
          </c:val>
        </c:ser>
        <c:ser>
          <c:idx val="4"/>
          <c:order val="4"/>
          <c:tx>
            <c:strRef>
              <c:f>C5.2.5!$G$6</c:f>
              <c:strCache>
                <c:ptCount val="1"/>
                <c:pt idx="0">
                  <c:v>Adultos Mayores
60 a +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Val val="1"/>
          </c:dLbls>
          <c:cat>
            <c:numRef>
              <c:f>C5.2.5!$B$33</c:f>
              <c:numCache>
                <c:formatCode>0%</c:formatCode>
                <c:ptCount val="1"/>
              </c:numCache>
            </c:numRef>
          </c:cat>
          <c:val>
            <c:numRef>
              <c:f>C5.2.5!$G$33</c:f>
              <c:numCache>
                <c:formatCode>0%</c:formatCode>
                <c:ptCount val="1"/>
                <c:pt idx="0">
                  <c:v>3.2300159998243608E-2</c:v>
                </c:pt>
              </c:numCache>
            </c:numRef>
          </c:val>
        </c:ser>
        <c:gapWidth val="300"/>
        <c:overlap val="100"/>
        <c:serLines/>
        <c:axId val="96286976"/>
        <c:axId val="96334208"/>
      </c:barChart>
      <c:catAx>
        <c:axId val="9628697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GRUPO DE EDAD</a:t>
                </a:r>
              </a:p>
            </c:rich>
          </c:tx>
          <c:layout/>
        </c:title>
        <c:numFmt formatCode="0%" sourceLinked="1"/>
        <c:maj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6334208"/>
        <c:crosses val="autoZero"/>
        <c:auto val="1"/>
        <c:lblAlgn val="ctr"/>
        <c:lblOffset val="100"/>
        <c:tickLblSkip val="1"/>
        <c:tickMarkSkip val="1"/>
      </c:catAx>
      <c:valAx>
        <c:axId val="96334208"/>
        <c:scaling>
          <c:orientation val="minMax"/>
        </c:scaling>
        <c:axPos val="b"/>
        <c:majorGridlines>
          <c:spPr>
            <a:ln w="15875">
              <a:prstDash val="dash"/>
            </a:ln>
          </c:spPr>
        </c:majorGridlines>
        <c:numFmt formatCode="0%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962869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297787229151102"/>
          <c:y val="0.82812360988936329"/>
          <c:w val="0.82155035730022796"/>
          <c:h val="0.16122837506347137"/>
        </c:manualLayout>
      </c:layout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36</xdr:row>
      <xdr:rowOff>114300</xdr:rowOff>
    </xdr:from>
    <xdr:to>
      <xdr:col>7</xdr:col>
      <xdr:colOff>819150</xdr:colOff>
      <xdr:row>58</xdr:row>
      <xdr:rowOff>47625</xdr:rowOff>
    </xdr:to>
    <xdr:graphicFrame macro="">
      <xdr:nvGraphicFramePr>
        <xdr:cNvPr id="2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V.%20%20PREVENCI&#211;N%20VFS\5.2%20PERSONAS%20INFORMADAS,%20SENSIBILIZADAS\SENSIBILIZAD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VII.%20Regi&#243;n,%20Centro%20Emergencia%20Mujer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5.%20Estadisticas%20Amigables%202002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5.2.1"/>
      <sheetName val="C5.2.2"/>
      <sheetName val="C5.2.3"/>
      <sheetName val="C5.2.4"/>
      <sheetName val="C5.2.5"/>
      <sheetName val="C5.2.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51"/>
      <sheetName val="C52"/>
      <sheetName val="C53"/>
      <sheetName val="Gráf-49"/>
      <sheetName val="C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view="pageBreakPreview" zoomScaleSheetLayoutView="100" workbookViewId="0"/>
  </sheetViews>
  <sheetFormatPr baseColWidth="10" defaultRowHeight="12.75"/>
  <cols>
    <col min="1" max="1" width="3.85546875" style="5" customWidth="1"/>
    <col min="2" max="2" width="16.140625" style="5" customWidth="1"/>
    <col min="3" max="7" width="13.140625" style="5" customWidth="1"/>
    <col min="8" max="8" width="13.140625" style="28" customWidth="1"/>
    <col min="9" max="16384" width="11.42578125" style="5"/>
  </cols>
  <sheetData>
    <row r="1" spans="1:8" s="3" customFormat="1" ht="18" customHeight="1">
      <c r="A1" s="1" t="s">
        <v>0</v>
      </c>
      <c r="B1" s="2"/>
      <c r="C1" s="2"/>
      <c r="D1" s="2"/>
      <c r="E1" s="2"/>
      <c r="F1" s="2"/>
      <c r="G1" s="2"/>
      <c r="H1" s="2"/>
    </row>
    <row r="2" spans="1:8" ht="6" customHeight="1">
      <c r="A2" s="4"/>
      <c r="B2" s="4"/>
      <c r="C2" s="4"/>
      <c r="D2" s="4"/>
      <c r="E2" s="4"/>
      <c r="F2" s="4"/>
      <c r="G2" s="4"/>
      <c r="H2" s="4"/>
    </row>
    <row r="3" spans="1:8" ht="35.25" customHeight="1">
      <c r="A3" s="6" t="s">
        <v>1</v>
      </c>
      <c r="B3" s="6"/>
      <c r="C3" s="6"/>
      <c r="D3" s="6"/>
      <c r="E3" s="6"/>
      <c r="F3" s="6"/>
      <c r="G3" s="6"/>
      <c r="H3" s="6"/>
    </row>
    <row r="4" spans="1:8">
      <c r="A4" s="7" t="s">
        <v>2</v>
      </c>
      <c r="B4" s="8"/>
      <c r="C4" s="8"/>
      <c r="D4" s="8"/>
      <c r="E4" s="8"/>
      <c r="F4" s="8"/>
      <c r="G4" s="8"/>
      <c r="H4" s="8"/>
    </row>
    <row r="5" spans="1:8" ht="6" customHeight="1" thickBot="1">
      <c r="A5" s="4"/>
      <c r="B5" s="9"/>
      <c r="C5" s="4"/>
      <c r="D5" s="4"/>
      <c r="E5" s="4"/>
      <c r="F5" s="4"/>
      <c r="G5" s="4"/>
      <c r="H5" s="4"/>
    </row>
    <row r="6" spans="1:8" ht="47.25" customHeight="1" thickBot="1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</row>
    <row r="7" spans="1:8" ht="15" customHeight="1">
      <c r="A7" s="11">
        <v>1</v>
      </c>
      <c r="B7" s="12" t="s">
        <v>11</v>
      </c>
      <c r="C7" s="13">
        <v>15513.999999999982</v>
      </c>
      <c r="D7" s="13">
        <v>24639</v>
      </c>
      <c r="E7" s="13">
        <v>29102.999999999945</v>
      </c>
      <c r="F7" s="13">
        <v>86683.999999999956</v>
      </c>
      <c r="G7" s="13">
        <v>6233.0000000000118</v>
      </c>
      <c r="H7" s="14">
        <f t="shared" ref="H7:H31" si="0">SUM(C7:G7)</f>
        <v>162172.99999999988</v>
      </c>
    </row>
    <row r="8" spans="1:8" ht="15" customHeight="1">
      <c r="A8" s="15">
        <v>2</v>
      </c>
      <c r="B8" s="16" t="s">
        <v>12</v>
      </c>
      <c r="C8" s="17">
        <v>6101.0000000000027</v>
      </c>
      <c r="D8" s="17">
        <v>13972.000000000016</v>
      </c>
      <c r="E8" s="17">
        <v>10610.000000000002</v>
      </c>
      <c r="F8" s="17">
        <v>42391.999999999978</v>
      </c>
      <c r="G8" s="17">
        <v>1653.9999999999991</v>
      </c>
      <c r="H8" s="18">
        <f t="shared" si="0"/>
        <v>74729</v>
      </c>
    </row>
    <row r="9" spans="1:8" ht="15" customHeight="1">
      <c r="A9" s="15">
        <v>3</v>
      </c>
      <c r="B9" s="16" t="s">
        <v>13</v>
      </c>
      <c r="C9" s="17">
        <v>3052.0000000000032</v>
      </c>
      <c r="D9" s="17">
        <v>10141.999999999998</v>
      </c>
      <c r="E9" s="17">
        <v>4876.0000000000018</v>
      </c>
      <c r="F9" s="17">
        <v>25412.000000000015</v>
      </c>
      <c r="G9" s="17">
        <v>1276</v>
      </c>
      <c r="H9" s="18">
        <f t="shared" si="0"/>
        <v>44758.000000000015</v>
      </c>
    </row>
    <row r="10" spans="1:8" ht="15" customHeight="1">
      <c r="A10" s="15">
        <v>4</v>
      </c>
      <c r="B10" s="16" t="s">
        <v>14</v>
      </c>
      <c r="C10" s="17">
        <v>3576.0000000000018</v>
      </c>
      <c r="D10" s="17">
        <v>9273.9999999999964</v>
      </c>
      <c r="E10" s="17">
        <v>4260.9999999999964</v>
      </c>
      <c r="F10" s="17">
        <v>17393.000000000015</v>
      </c>
      <c r="G10" s="17">
        <v>2235.0000000000018</v>
      </c>
      <c r="H10" s="18">
        <f t="shared" si="0"/>
        <v>36739.000000000007</v>
      </c>
    </row>
    <row r="11" spans="1:8" ht="15" customHeight="1">
      <c r="A11" s="15">
        <v>5</v>
      </c>
      <c r="B11" s="16" t="s">
        <v>15</v>
      </c>
      <c r="C11" s="17">
        <v>990.00000000000057</v>
      </c>
      <c r="D11" s="17">
        <v>8965.9999999999945</v>
      </c>
      <c r="E11" s="17">
        <v>6981.0000000000027</v>
      </c>
      <c r="F11" s="17">
        <v>16750.999999999989</v>
      </c>
      <c r="G11" s="17">
        <v>357.99999999999977</v>
      </c>
      <c r="H11" s="18">
        <f t="shared" si="0"/>
        <v>34045.999999999985</v>
      </c>
    </row>
    <row r="12" spans="1:8" ht="15" customHeight="1">
      <c r="A12" s="15">
        <v>6</v>
      </c>
      <c r="B12" s="16" t="s">
        <v>16</v>
      </c>
      <c r="C12" s="17">
        <v>3125.9999999999991</v>
      </c>
      <c r="D12" s="17">
        <v>6141.0000000000064</v>
      </c>
      <c r="E12" s="17">
        <v>2722.9999999999977</v>
      </c>
      <c r="F12" s="17">
        <v>19457.000000000004</v>
      </c>
      <c r="G12" s="17">
        <v>1749.9999999999986</v>
      </c>
      <c r="H12" s="18">
        <f t="shared" si="0"/>
        <v>33197.000000000007</v>
      </c>
    </row>
    <row r="13" spans="1:8" ht="15" customHeight="1">
      <c r="A13" s="15">
        <v>7</v>
      </c>
      <c r="B13" s="16" t="s">
        <v>17</v>
      </c>
      <c r="C13" s="17">
        <v>435.00000000000063</v>
      </c>
      <c r="D13" s="17">
        <v>7218.9999999999982</v>
      </c>
      <c r="E13" s="17">
        <v>3562.9999999999977</v>
      </c>
      <c r="F13" s="17">
        <v>19349.999999999993</v>
      </c>
      <c r="G13" s="17">
        <v>689.00000000000057</v>
      </c>
      <c r="H13" s="18">
        <f t="shared" si="0"/>
        <v>31255.999999999989</v>
      </c>
    </row>
    <row r="14" spans="1:8" ht="15" customHeight="1">
      <c r="A14" s="15">
        <v>8</v>
      </c>
      <c r="B14" s="16" t="s">
        <v>18</v>
      </c>
      <c r="C14" s="17">
        <v>1461.0000000000005</v>
      </c>
      <c r="D14" s="17">
        <v>7059.9999999999982</v>
      </c>
      <c r="E14" s="17">
        <v>2742.9999999999982</v>
      </c>
      <c r="F14" s="17">
        <v>18784.000000000022</v>
      </c>
      <c r="G14" s="17">
        <v>585.00000000000023</v>
      </c>
      <c r="H14" s="18">
        <f t="shared" si="0"/>
        <v>30633.000000000018</v>
      </c>
    </row>
    <row r="15" spans="1:8" ht="15" customHeight="1">
      <c r="A15" s="15">
        <v>9</v>
      </c>
      <c r="B15" s="16" t="s">
        <v>19</v>
      </c>
      <c r="C15" s="17">
        <v>2818.0000000000009</v>
      </c>
      <c r="D15" s="17">
        <v>7576.9999999999991</v>
      </c>
      <c r="E15" s="17">
        <v>3151.9999999999968</v>
      </c>
      <c r="F15" s="17">
        <v>16358.999999999982</v>
      </c>
      <c r="G15" s="17">
        <v>499.99999999999915</v>
      </c>
      <c r="H15" s="18">
        <f t="shared" si="0"/>
        <v>30405.999999999978</v>
      </c>
    </row>
    <row r="16" spans="1:8" ht="15" customHeight="1">
      <c r="A16" s="15">
        <v>10</v>
      </c>
      <c r="B16" s="16" t="s">
        <v>20</v>
      </c>
      <c r="C16" s="17">
        <v>4405.9999999999991</v>
      </c>
      <c r="D16" s="17">
        <v>8889.9999999999964</v>
      </c>
      <c r="E16" s="17">
        <v>5327.0000000000036</v>
      </c>
      <c r="F16" s="17">
        <v>9205.9999999999964</v>
      </c>
      <c r="G16" s="17">
        <v>1949</v>
      </c>
      <c r="H16" s="18">
        <f t="shared" si="0"/>
        <v>29777.999999999996</v>
      </c>
    </row>
    <row r="17" spans="1:8" ht="15" customHeight="1">
      <c r="A17" s="15">
        <v>11</v>
      </c>
      <c r="B17" s="16" t="s">
        <v>21</v>
      </c>
      <c r="C17" s="17">
        <v>1413.9999999999989</v>
      </c>
      <c r="D17" s="17">
        <v>4460.9999999999991</v>
      </c>
      <c r="E17" s="17">
        <v>2685.9999999999977</v>
      </c>
      <c r="F17" s="17">
        <v>17003.999999999985</v>
      </c>
      <c r="G17" s="17">
        <v>605.00000000000034</v>
      </c>
      <c r="H17" s="18">
        <f t="shared" si="0"/>
        <v>26169.999999999982</v>
      </c>
    </row>
    <row r="18" spans="1:8" ht="15" customHeight="1">
      <c r="A18" s="15">
        <v>12</v>
      </c>
      <c r="B18" s="16" t="s">
        <v>22</v>
      </c>
      <c r="C18" s="17">
        <v>2387.0000000000005</v>
      </c>
      <c r="D18" s="17">
        <v>5874</v>
      </c>
      <c r="E18" s="17">
        <v>4002.9999999999941</v>
      </c>
      <c r="F18" s="17">
        <v>13170.000000000009</v>
      </c>
      <c r="G18" s="17">
        <v>570.00000000000011</v>
      </c>
      <c r="H18" s="18">
        <f t="shared" si="0"/>
        <v>26004.000000000004</v>
      </c>
    </row>
    <row r="19" spans="1:8" ht="15" customHeight="1">
      <c r="A19" s="15">
        <v>13</v>
      </c>
      <c r="B19" s="16" t="s">
        <v>23</v>
      </c>
      <c r="C19" s="17">
        <v>1171</v>
      </c>
      <c r="D19" s="17">
        <v>4523.0000000000009</v>
      </c>
      <c r="E19" s="17">
        <v>6259.9999999999973</v>
      </c>
      <c r="F19" s="17">
        <v>13418.000000000004</v>
      </c>
      <c r="G19" s="17">
        <v>625.00000000000011</v>
      </c>
      <c r="H19" s="18">
        <f t="shared" si="0"/>
        <v>25997</v>
      </c>
    </row>
    <row r="20" spans="1:8" ht="15" customHeight="1">
      <c r="A20" s="15">
        <v>14</v>
      </c>
      <c r="B20" s="16" t="s">
        <v>24</v>
      </c>
      <c r="C20" s="17">
        <v>1990.0000000000005</v>
      </c>
      <c r="D20" s="17">
        <v>5844.0000000000036</v>
      </c>
      <c r="E20" s="17">
        <v>5212.9999999999973</v>
      </c>
      <c r="F20" s="17">
        <v>9910.9999999999945</v>
      </c>
      <c r="G20" s="17">
        <v>437.99999999999977</v>
      </c>
      <c r="H20" s="18">
        <f t="shared" si="0"/>
        <v>23395.999999999993</v>
      </c>
    </row>
    <row r="21" spans="1:8" ht="15" customHeight="1">
      <c r="A21" s="15">
        <v>15</v>
      </c>
      <c r="B21" s="16" t="s">
        <v>25</v>
      </c>
      <c r="C21" s="17">
        <v>1972.9999999999986</v>
      </c>
      <c r="D21" s="17">
        <v>3555.9999999999977</v>
      </c>
      <c r="E21" s="17">
        <v>2700</v>
      </c>
      <c r="F21" s="17">
        <v>9609.0000000000018</v>
      </c>
      <c r="G21" s="17">
        <v>808.00000000000125</v>
      </c>
      <c r="H21" s="18">
        <f t="shared" si="0"/>
        <v>18646</v>
      </c>
    </row>
    <row r="22" spans="1:8" ht="15" customHeight="1">
      <c r="A22" s="15">
        <v>16</v>
      </c>
      <c r="B22" s="16" t="s">
        <v>26</v>
      </c>
      <c r="C22" s="17">
        <v>2867.9999999999982</v>
      </c>
      <c r="D22" s="17">
        <v>3997.9999999999986</v>
      </c>
      <c r="E22" s="17">
        <v>3881.0000000000018</v>
      </c>
      <c r="F22" s="17">
        <v>6562.0000000000036</v>
      </c>
      <c r="G22" s="17">
        <v>803.99999999999955</v>
      </c>
      <c r="H22" s="18">
        <f t="shared" si="0"/>
        <v>18113</v>
      </c>
    </row>
    <row r="23" spans="1:8" ht="15" customHeight="1">
      <c r="A23" s="15">
        <v>17</v>
      </c>
      <c r="B23" s="16" t="s">
        <v>27</v>
      </c>
      <c r="C23" s="17">
        <v>990</v>
      </c>
      <c r="D23" s="17">
        <v>5123</v>
      </c>
      <c r="E23" s="17">
        <v>1932</v>
      </c>
      <c r="F23" s="17">
        <v>8458.0000000000036</v>
      </c>
      <c r="G23" s="17">
        <v>646.99999999999977</v>
      </c>
      <c r="H23" s="18">
        <f t="shared" si="0"/>
        <v>17150.000000000004</v>
      </c>
    </row>
    <row r="24" spans="1:8" ht="15" customHeight="1">
      <c r="A24" s="15">
        <v>18</v>
      </c>
      <c r="B24" s="16" t="s">
        <v>28</v>
      </c>
      <c r="C24" s="17">
        <v>529.00000000000011</v>
      </c>
      <c r="D24" s="17">
        <v>2271.9999999999995</v>
      </c>
      <c r="E24" s="17">
        <v>2591.0000000000005</v>
      </c>
      <c r="F24" s="17">
        <v>8163.9999999999964</v>
      </c>
      <c r="G24" s="17">
        <v>190.99999999999997</v>
      </c>
      <c r="H24" s="18">
        <f t="shared" si="0"/>
        <v>13746.999999999996</v>
      </c>
    </row>
    <row r="25" spans="1:8" ht="15" customHeight="1">
      <c r="A25" s="15">
        <v>19</v>
      </c>
      <c r="B25" s="16" t="s">
        <v>29</v>
      </c>
      <c r="C25" s="17">
        <v>288.00000000000006</v>
      </c>
      <c r="D25" s="17">
        <v>1136</v>
      </c>
      <c r="E25" s="17">
        <v>1508</v>
      </c>
      <c r="F25" s="17">
        <v>6867</v>
      </c>
      <c r="G25" s="17">
        <v>396.00000000000017</v>
      </c>
      <c r="H25" s="18">
        <f t="shared" si="0"/>
        <v>10195</v>
      </c>
    </row>
    <row r="26" spans="1:8" ht="15" customHeight="1">
      <c r="A26" s="15">
        <v>20</v>
      </c>
      <c r="B26" s="16" t="s">
        <v>30</v>
      </c>
      <c r="C26" s="17">
        <v>254.00000000000011</v>
      </c>
      <c r="D26" s="17">
        <v>2986.9999999999977</v>
      </c>
      <c r="E26" s="17">
        <v>1165.9999999999991</v>
      </c>
      <c r="F26" s="17">
        <v>5352.9999999999982</v>
      </c>
      <c r="G26" s="17">
        <v>199.00000000000006</v>
      </c>
      <c r="H26" s="18">
        <f t="shared" si="0"/>
        <v>9958.9999999999945</v>
      </c>
    </row>
    <row r="27" spans="1:8" ht="15" customHeight="1">
      <c r="A27" s="15">
        <v>21</v>
      </c>
      <c r="B27" s="16" t="s">
        <v>31</v>
      </c>
      <c r="C27" s="17">
        <v>461.99999999999989</v>
      </c>
      <c r="D27" s="17">
        <v>1807.9999999999998</v>
      </c>
      <c r="E27" s="17">
        <v>1911.9999999999991</v>
      </c>
      <c r="F27" s="17">
        <v>4405</v>
      </c>
      <c r="G27" s="17">
        <v>201.00000000000006</v>
      </c>
      <c r="H27" s="18">
        <f t="shared" si="0"/>
        <v>8787.9999999999982</v>
      </c>
    </row>
    <row r="28" spans="1:8" ht="15" customHeight="1">
      <c r="A28" s="15">
        <v>22</v>
      </c>
      <c r="B28" s="16" t="s">
        <v>32</v>
      </c>
      <c r="C28" s="17">
        <v>318.99999999999994</v>
      </c>
      <c r="D28" s="17">
        <v>1586</v>
      </c>
      <c r="E28" s="17">
        <v>1661.9999999999998</v>
      </c>
      <c r="F28" s="17">
        <v>3590.9999999999982</v>
      </c>
      <c r="G28" s="17">
        <v>365.99999999999989</v>
      </c>
      <c r="H28" s="18">
        <f t="shared" si="0"/>
        <v>7523.9999999999982</v>
      </c>
    </row>
    <row r="29" spans="1:8" ht="15" customHeight="1">
      <c r="A29" s="15">
        <v>23</v>
      </c>
      <c r="B29" s="16" t="s">
        <v>33</v>
      </c>
      <c r="C29" s="17">
        <v>286</v>
      </c>
      <c r="D29" s="17">
        <v>1577.0000000000002</v>
      </c>
      <c r="E29" s="17">
        <v>259.99999999999994</v>
      </c>
      <c r="F29" s="17">
        <v>4167.9999999999991</v>
      </c>
      <c r="G29" s="17">
        <v>245.00000000000006</v>
      </c>
      <c r="H29" s="18">
        <f t="shared" si="0"/>
        <v>6535.9999999999991</v>
      </c>
    </row>
    <row r="30" spans="1:8" ht="15" customHeight="1">
      <c r="A30" s="15">
        <v>24</v>
      </c>
      <c r="B30" s="16" t="s">
        <v>34</v>
      </c>
      <c r="C30" s="17">
        <v>254.00000000000003</v>
      </c>
      <c r="D30" s="17">
        <v>610.99999999999977</v>
      </c>
      <c r="E30" s="17">
        <v>735</v>
      </c>
      <c r="F30" s="17">
        <v>2706.0000000000005</v>
      </c>
      <c r="G30" s="17">
        <v>143.00000000000003</v>
      </c>
      <c r="H30" s="18">
        <f t="shared" si="0"/>
        <v>4449</v>
      </c>
    </row>
    <row r="31" spans="1:8" ht="15" customHeight="1">
      <c r="A31" s="15">
        <v>25</v>
      </c>
      <c r="B31" s="16" t="s">
        <v>35</v>
      </c>
      <c r="C31" s="17">
        <v>68.000000000000043</v>
      </c>
      <c r="D31" s="17">
        <v>1025.0000000000005</v>
      </c>
      <c r="E31" s="17">
        <v>361.00000000000006</v>
      </c>
      <c r="F31" s="17">
        <v>2842.9999999999995</v>
      </c>
      <c r="G31" s="17">
        <v>72.000000000000028</v>
      </c>
      <c r="H31" s="18">
        <f t="shared" si="0"/>
        <v>4369</v>
      </c>
    </row>
    <row r="32" spans="1:8" ht="17.25" customHeight="1" thickBot="1">
      <c r="A32" s="19" t="s">
        <v>36</v>
      </c>
      <c r="B32" s="20"/>
      <c r="C32" s="21">
        <f t="shared" ref="C32:H32" si="1">SUM(C7:C31)</f>
        <v>56731.999999999993</v>
      </c>
      <c r="D32" s="21">
        <f t="shared" si="1"/>
        <v>150261</v>
      </c>
      <c r="E32" s="21">
        <f t="shared" si="1"/>
        <v>110208.99999999994</v>
      </c>
      <c r="F32" s="21">
        <f t="shared" si="1"/>
        <v>388016.99999999994</v>
      </c>
      <c r="G32" s="21">
        <f t="shared" si="1"/>
        <v>23539.000000000011</v>
      </c>
      <c r="H32" s="21">
        <f t="shared" si="1"/>
        <v>728757.99999999988</v>
      </c>
    </row>
    <row r="33" spans="1:8" ht="17.25" customHeight="1" thickBot="1">
      <c r="A33" s="22" t="s">
        <v>37</v>
      </c>
      <c r="B33" s="22"/>
      <c r="C33" s="23">
        <f t="shared" ref="C33:H33" si="2">C32/$H$32</f>
        <v>7.7847515910631521E-2</v>
      </c>
      <c r="D33" s="23">
        <f t="shared" si="2"/>
        <v>0.2061877879899775</v>
      </c>
      <c r="E33" s="23">
        <f t="shared" si="2"/>
        <v>0.15122852853759405</v>
      </c>
      <c r="F33" s="23">
        <f t="shared" si="2"/>
        <v>0.53243600756355336</v>
      </c>
      <c r="G33" s="23">
        <f t="shared" si="2"/>
        <v>3.2300159998243608E-2</v>
      </c>
      <c r="H33" s="23">
        <f t="shared" si="2"/>
        <v>1</v>
      </c>
    </row>
    <row r="34" spans="1:8" ht="30.75" customHeight="1">
      <c r="A34" s="24" t="s">
        <v>38</v>
      </c>
      <c r="B34" s="24"/>
      <c r="C34" s="24"/>
      <c r="D34" s="24"/>
      <c r="E34" s="24"/>
      <c r="F34" s="24"/>
      <c r="G34" s="24"/>
      <c r="H34" s="24"/>
    </row>
    <row r="35" spans="1:8" ht="15">
      <c r="A35" s="25" t="s">
        <v>39</v>
      </c>
      <c r="B35" s="26"/>
      <c r="H35" s="27"/>
    </row>
    <row r="36" spans="1:8" ht="15">
      <c r="A36" s="25" t="s">
        <v>40</v>
      </c>
      <c r="B36" s="26"/>
    </row>
    <row r="52" spans="1:8">
      <c r="A52" s="29"/>
      <c r="B52" s="29"/>
      <c r="C52" s="29"/>
      <c r="D52" s="29"/>
      <c r="E52" s="29"/>
      <c r="F52" s="29"/>
      <c r="G52" s="29"/>
      <c r="H52" s="30"/>
    </row>
    <row r="53" spans="1:8">
      <c r="A53" s="31"/>
      <c r="C53" s="32"/>
      <c r="D53" s="29"/>
      <c r="E53" s="29"/>
      <c r="F53" s="29"/>
      <c r="G53" s="29"/>
      <c r="H53" s="30"/>
    </row>
    <row r="54" spans="1:8" ht="12.75" customHeight="1">
      <c r="A54" s="33"/>
      <c r="C54" s="32"/>
      <c r="D54" s="29"/>
      <c r="E54" s="29"/>
      <c r="F54" s="29"/>
      <c r="G54" s="29"/>
      <c r="H54" s="29"/>
    </row>
    <row r="55" spans="1:8">
      <c r="A55" s="34"/>
      <c r="B55" s="34"/>
      <c r="C55" s="29"/>
      <c r="D55" s="29"/>
      <c r="E55" s="29"/>
      <c r="F55" s="29"/>
      <c r="G55" s="29"/>
      <c r="H55" s="30"/>
    </row>
    <row r="56" spans="1:8">
      <c r="A56" s="35"/>
      <c r="B56" s="34"/>
      <c r="C56" s="29"/>
      <c r="D56" s="29"/>
      <c r="E56" s="29"/>
      <c r="F56" s="29"/>
      <c r="G56" s="29"/>
      <c r="H56" s="30"/>
    </row>
    <row r="60" spans="1:8">
      <c r="B60" s="36" t="s">
        <v>39</v>
      </c>
    </row>
    <row r="61" spans="1:8">
      <c r="B61" s="36" t="s">
        <v>40</v>
      </c>
    </row>
  </sheetData>
  <mergeCells count="5">
    <mergeCell ref="A3:H3"/>
    <mergeCell ref="A4:H4"/>
    <mergeCell ref="A32:B32"/>
    <mergeCell ref="A33:B33"/>
    <mergeCell ref="A34:H34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C5.2.5</vt:lpstr>
      <vt:lpstr>C5.2.5!Área_de_impresión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2011-12-26T21:17:12Z</dcterms:created>
  <dcterms:modified xsi:type="dcterms:W3CDTF">2011-12-26T21:17:24Z</dcterms:modified>
</cp:coreProperties>
</file>