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DULTO MAYOR" sheetId="1" r:id="rId1"/>
  </sheets>
  <definedNames>
    <definedName name="_xlnm.Print_Area" localSheetId="0">'ADULTO MAYOR'!$A$1:$O$56</definedName>
  </definedNames>
  <calcPr calcId="124519"/>
</workbook>
</file>

<file path=xl/calcChain.xml><?xml version="1.0" encoding="utf-8"?>
<calcChain xmlns="http://schemas.openxmlformats.org/spreadsheetml/2006/main">
  <c r="C47" i="1"/>
  <c r="D46"/>
  <c r="B46"/>
  <c r="D45"/>
  <c r="B45"/>
  <c r="D44"/>
  <c r="B44"/>
  <c r="B47" s="1"/>
  <c r="B48" s="1"/>
  <c r="D34"/>
  <c r="C34"/>
  <c r="B33"/>
  <c r="B32"/>
  <c r="B31"/>
  <c r="B30"/>
  <c r="B29"/>
  <c r="B28"/>
  <c r="B27"/>
  <c r="B26"/>
  <c r="B25"/>
  <c r="B24"/>
  <c r="B23"/>
  <c r="B22"/>
  <c r="B34" s="1"/>
  <c r="B35" s="1"/>
  <c r="C48" l="1"/>
  <c r="C35"/>
  <c r="D35"/>
  <c r="D47"/>
</calcChain>
</file>

<file path=xl/sharedStrings.xml><?xml version="1.0" encoding="utf-8"?>
<sst xmlns="http://schemas.openxmlformats.org/spreadsheetml/2006/main" count="57" uniqueCount="43">
  <si>
    <t>PROGRAMA NACIONAL CONTRA LA VIOLENCIA FAMILIAR Y SEXUAL</t>
  </si>
  <si>
    <r>
      <t>CASOS ATENDIDOS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POR VIOLENCIA FAMILIAR Y SEXUAL EN LOS CEMs A NIVEL NACIONAL</t>
    </r>
  </si>
  <si>
    <r>
      <t>ADULTOS MAYORES (AM)</t>
    </r>
    <r>
      <rPr>
        <b/>
        <u/>
        <vertAlign val="superscript"/>
        <sz val="14"/>
        <rFont val="Arial"/>
        <family val="2"/>
      </rPr>
      <t>2</t>
    </r>
  </si>
  <si>
    <t>(60 A MAS AÑOS)</t>
  </si>
  <si>
    <t>Período : Enero - Noviembre  2011</t>
  </si>
  <si>
    <t>Principal Agresor del Adulto Mayor  y</t>
  </si>
  <si>
    <t>Tipo de Violencia</t>
  </si>
  <si>
    <t>Número de Casos Atendidos de AM según</t>
  </si>
  <si>
    <t xml:space="preserve">Principal Agresor </t>
  </si>
  <si>
    <t>%</t>
  </si>
  <si>
    <t>Mes y Sexo</t>
  </si>
  <si>
    <t>Psicológica</t>
  </si>
  <si>
    <t>Hijo(a)</t>
  </si>
  <si>
    <t xml:space="preserve">Mes </t>
  </si>
  <si>
    <t>Total</t>
  </si>
  <si>
    <t>Femenino</t>
  </si>
  <si>
    <t>Masculino</t>
  </si>
  <si>
    <t>Otros</t>
  </si>
  <si>
    <t>Ene</t>
  </si>
  <si>
    <t>Física</t>
  </si>
  <si>
    <t>Feb</t>
  </si>
  <si>
    <t>Mar</t>
  </si>
  <si>
    <t>Abr</t>
  </si>
  <si>
    <t>May</t>
  </si>
  <si>
    <t>Sexual</t>
  </si>
  <si>
    <t>Familiar</t>
  </si>
  <si>
    <t>Jun</t>
  </si>
  <si>
    <t>Jul</t>
  </si>
  <si>
    <t>No Familiar *</t>
  </si>
  <si>
    <t>Ago</t>
  </si>
  <si>
    <t>Set</t>
  </si>
  <si>
    <t xml:space="preserve">Oct </t>
  </si>
  <si>
    <t>* Persona fuera del entorno familiar (vecino,  amigo,</t>
  </si>
  <si>
    <t>Nov</t>
  </si>
  <si>
    <t xml:space="preserve"> conocido, desconocido, entre otros)</t>
  </si>
  <si>
    <t>Dic</t>
  </si>
  <si>
    <t xml:space="preserve"> Tipo de Violencia</t>
  </si>
  <si>
    <t>60+ años</t>
  </si>
  <si>
    <t xml:space="preserve">1  Caso Atendido: Es toda situación de violencia familiar o violencia sexual que afecta a una persona. </t>
  </si>
  <si>
    <t xml:space="preserve">  Los casos se clasifican en Nuevos y Reincidentes.</t>
  </si>
  <si>
    <t>2  AM: Adultos Mayores</t>
  </si>
  <si>
    <t>Fuente : PNCVFS</t>
  </si>
  <si>
    <t>Elaboración : UGDS - PNCVFS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</si>
</sst>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b/>
      <u/>
      <vertAlign val="superscript"/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u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u/>
      <sz val="10"/>
      <color indexed="9"/>
      <name val="Arial"/>
      <family val="2"/>
    </font>
    <font>
      <b/>
      <sz val="8"/>
      <name val="Arial Narrow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 applyAlignment="1">
      <alignment horizontal="centerContinuous" vertical="center"/>
    </xf>
    <xf numFmtId="0" fontId="2" fillId="2" borderId="0" xfId="3" applyFont="1" applyFill="1" applyAlignment="1">
      <alignment horizontal="centerContinuous" vertical="center"/>
    </xf>
    <xf numFmtId="0" fontId="2" fillId="2" borderId="0" xfId="3" applyFont="1" applyFill="1"/>
    <xf numFmtId="0" fontId="2" fillId="3" borderId="1" xfId="3" applyFont="1" applyFill="1" applyBorder="1"/>
    <xf numFmtId="0" fontId="2" fillId="3" borderId="2" xfId="3" applyFont="1" applyFill="1" applyBorder="1"/>
    <xf numFmtId="0" fontId="2" fillId="3" borderId="3" xfId="3" applyFont="1" applyFill="1" applyBorder="1"/>
    <xf numFmtId="0" fontId="4" fillId="3" borderId="4" xfId="3" applyFont="1" applyFill="1" applyBorder="1" applyAlignment="1">
      <alignment horizontal="centerContinuous" vertical="center" wrapText="1"/>
    </xf>
    <xf numFmtId="0" fontId="2" fillId="3" borderId="0" xfId="3" applyFont="1" applyFill="1" applyBorder="1" applyAlignment="1">
      <alignment horizontal="centerContinuous" vertical="center"/>
    </xf>
    <xf numFmtId="0" fontId="3" fillId="3" borderId="0" xfId="3" applyFont="1" applyFill="1" applyBorder="1" applyAlignment="1">
      <alignment horizontal="centerContinuous" vertical="center"/>
    </xf>
    <xf numFmtId="0" fontId="3" fillId="3" borderId="5" xfId="3" applyFont="1" applyFill="1" applyBorder="1" applyAlignment="1">
      <alignment horizontal="centerContinuous" vertical="center"/>
    </xf>
    <xf numFmtId="0" fontId="6" fillId="3" borderId="4" xfId="3" applyFont="1" applyFill="1" applyBorder="1" applyAlignment="1">
      <alignment horizontal="centerContinuous" vertical="center" wrapText="1"/>
    </xf>
    <xf numFmtId="0" fontId="8" fillId="3" borderId="4" xfId="3" applyFont="1" applyFill="1" applyBorder="1" applyAlignment="1">
      <alignment horizontal="centerContinuous" vertical="center" wrapText="1"/>
    </xf>
    <xf numFmtId="0" fontId="8" fillId="3" borderId="6" xfId="3" applyFont="1" applyFill="1" applyBorder="1" applyAlignment="1">
      <alignment horizontal="centerContinuous" vertical="center" wrapText="1"/>
    </xf>
    <xf numFmtId="0" fontId="3" fillId="3" borderId="7" xfId="3" applyFont="1" applyFill="1" applyBorder="1" applyAlignment="1">
      <alignment horizontal="centerContinuous" vertical="center"/>
    </xf>
    <xf numFmtId="0" fontId="2" fillId="3" borderId="7" xfId="3" applyFont="1" applyFill="1" applyBorder="1" applyAlignment="1">
      <alignment horizontal="centerContinuous" vertical="center"/>
    </xf>
    <xf numFmtId="0" fontId="3" fillId="3" borderId="8" xfId="3" applyFont="1" applyFill="1" applyBorder="1" applyAlignment="1">
      <alignment horizontal="centerContinuous" vertical="center"/>
    </xf>
    <xf numFmtId="0" fontId="9" fillId="2" borderId="0" xfId="3" applyFont="1" applyFill="1"/>
    <xf numFmtId="0" fontId="10" fillId="2" borderId="0" xfId="3" applyFont="1" applyFill="1" applyBorder="1" applyAlignment="1">
      <alignment horizontal="centerContinuous" vertical="center"/>
    </xf>
    <xf numFmtId="0" fontId="11" fillId="2" borderId="0" xfId="3" applyFont="1" applyFill="1" applyBorder="1" applyAlignment="1">
      <alignment horizontal="centerContinuous" vertical="center"/>
    </xf>
    <xf numFmtId="0" fontId="12" fillId="2" borderId="0" xfId="3" applyFont="1" applyFill="1" applyBorder="1" applyAlignment="1">
      <alignment horizontal="centerContinuous" vertical="center"/>
    </xf>
    <xf numFmtId="0" fontId="13" fillId="2" borderId="0" xfId="3" applyFont="1" applyFill="1" applyAlignment="1">
      <alignment horizontal="center"/>
    </xf>
    <xf numFmtId="0" fontId="2" fillId="4" borderId="0" xfId="3" applyFont="1" applyFill="1" applyBorder="1"/>
    <xf numFmtId="0" fontId="10" fillId="2" borderId="0" xfId="3" applyFont="1" applyFill="1" applyBorder="1" applyAlignment="1">
      <alignment horizontal="centerContinuous"/>
    </xf>
    <xf numFmtId="0" fontId="2" fillId="2" borderId="0" xfId="3" applyFont="1" applyFill="1" applyAlignment="1">
      <alignment horizontal="centerContinuous"/>
    </xf>
    <xf numFmtId="0" fontId="14" fillId="5" borderId="9" xfId="3" applyFont="1" applyFill="1" applyBorder="1" applyAlignment="1">
      <alignment horizontal="center" vertical="center" wrapText="1"/>
    </xf>
    <xf numFmtId="0" fontId="15" fillId="5" borderId="9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Continuous"/>
    </xf>
    <xf numFmtId="0" fontId="11" fillId="2" borderId="0" xfId="3" applyFont="1" applyFill="1" applyBorder="1" applyAlignment="1">
      <alignment horizontal="centerContinuous"/>
    </xf>
    <xf numFmtId="0" fontId="2" fillId="2" borderId="10" xfId="3" applyFont="1" applyFill="1" applyBorder="1" applyAlignment="1">
      <alignment horizontal="center" vertical="center"/>
    </xf>
    <xf numFmtId="3" fontId="2" fillId="4" borderId="9" xfId="3" applyNumberFormat="1" applyFont="1" applyFill="1" applyBorder="1" applyAlignment="1">
      <alignment horizontal="center" vertical="center"/>
    </xf>
    <xf numFmtId="9" fontId="2" fillId="4" borderId="10" xfId="1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center" vertical="center"/>
    </xf>
    <xf numFmtId="0" fontId="17" fillId="2" borderId="0" xfId="3" applyFont="1" applyFill="1" applyBorder="1" applyAlignment="1"/>
    <xf numFmtId="0" fontId="2" fillId="2" borderId="11" xfId="3" applyFont="1" applyFill="1" applyBorder="1" applyAlignment="1">
      <alignment horizontal="center" vertical="center"/>
    </xf>
    <xf numFmtId="9" fontId="2" fillId="4" borderId="12" xfId="1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9" xfId="3" applyFont="1" applyFill="1" applyBorder="1"/>
    <xf numFmtId="3" fontId="2" fillId="2" borderId="9" xfId="3" applyNumberFormat="1" applyFont="1" applyFill="1" applyBorder="1" applyAlignment="1">
      <alignment horizontal="center"/>
    </xf>
    <xf numFmtId="0" fontId="2" fillId="0" borderId="0" xfId="4"/>
    <xf numFmtId="9" fontId="3" fillId="4" borderId="0" xfId="1" applyNumberFormat="1" applyFont="1" applyFill="1" applyBorder="1" applyAlignment="1">
      <alignment horizontal="center"/>
    </xf>
    <xf numFmtId="3" fontId="2" fillId="2" borderId="0" xfId="3" applyNumberFormat="1" applyFont="1" applyFill="1"/>
    <xf numFmtId="0" fontId="3" fillId="3" borderId="9" xfId="3" applyFont="1" applyFill="1" applyBorder="1"/>
    <xf numFmtId="3" fontId="3" fillId="3" borderId="9" xfId="3" applyNumberFormat="1" applyFont="1" applyFill="1" applyBorder="1" applyAlignment="1">
      <alignment horizontal="center"/>
    </xf>
    <xf numFmtId="0" fontId="2" fillId="4" borderId="0" xfId="3" applyFont="1" applyFill="1"/>
    <xf numFmtId="0" fontId="3" fillId="4" borderId="0" xfId="3" applyFont="1" applyFill="1" applyBorder="1"/>
    <xf numFmtId="0" fontId="3" fillId="6" borderId="9" xfId="3" applyFont="1" applyFill="1" applyBorder="1"/>
    <xf numFmtId="9" fontId="3" fillId="6" borderId="9" xfId="1" applyNumberFormat="1" applyFont="1" applyFill="1" applyBorder="1" applyAlignment="1">
      <alignment horizontal="center"/>
    </xf>
    <xf numFmtId="0" fontId="18" fillId="0" borderId="0" xfId="3" applyFont="1" applyAlignment="1">
      <alignment horizontal="left" vertical="center"/>
    </xf>
    <xf numFmtId="0" fontId="2" fillId="4" borderId="0" xfId="3" applyFont="1" applyFill="1" applyBorder="1" applyAlignment="1">
      <alignment horizontal="left" vertical="center"/>
    </xf>
    <xf numFmtId="0" fontId="3" fillId="2" borderId="0" xfId="3" applyFont="1" applyFill="1" applyAlignment="1">
      <alignment horizontal="left"/>
    </xf>
    <xf numFmtId="1" fontId="2" fillId="2" borderId="0" xfId="3" applyNumberFormat="1" applyFont="1" applyFill="1"/>
    <xf numFmtId="0" fontId="19" fillId="2" borderId="0" xfId="3" applyFont="1" applyFill="1" applyBorder="1" applyAlignment="1">
      <alignment horizontal="centerContinuous"/>
    </xf>
    <xf numFmtId="0" fontId="14" fillId="5" borderId="9" xfId="3" applyFont="1" applyFill="1" applyBorder="1" applyAlignment="1">
      <alignment vertical="center" wrapText="1"/>
    </xf>
    <xf numFmtId="0" fontId="14" fillId="5" borderId="9" xfId="3" applyFont="1" applyFill="1" applyBorder="1" applyAlignment="1">
      <alignment horizontal="center" vertical="center" wrapText="1"/>
    </xf>
    <xf numFmtId="0" fontId="14" fillId="5" borderId="9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9" fontId="2" fillId="2" borderId="9" xfId="1" applyFont="1" applyFill="1" applyBorder="1" applyAlignment="1">
      <alignment horizontal="center"/>
    </xf>
    <xf numFmtId="3" fontId="2" fillId="4" borderId="0" xfId="3" applyNumberFormat="1" applyFont="1" applyFill="1" applyBorder="1" applyAlignment="1">
      <alignment horizontal="center"/>
    </xf>
    <xf numFmtId="9" fontId="3" fillId="3" borderId="9" xfId="1" applyFont="1" applyFill="1" applyBorder="1" applyAlignment="1">
      <alignment horizontal="center"/>
    </xf>
    <xf numFmtId="3" fontId="3" fillId="4" borderId="0" xfId="3" applyNumberFormat="1" applyFont="1" applyFill="1" applyBorder="1" applyAlignment="1">
      <alignment horizontal="center"/>
    </xf>
    <xf numFmtId="0" fontId="3" fillId="2" borderId="9" xfId="3" applyFont="1" applyFill="1" applyBorder="1"/>
    <xf numFmtId="9" fontId="3" fillId="2" borderId="9" xfId="1" applyNumberFormat="1" applyFont="1" applyFill="1" applyBorder="1" applyAlignment="1">
      <alignment horizontal="center"/>
    </xf>
    <xf numFmtId="0" fontId="18" fillId="2" borderId="0" xfId="3" applyFont="1" applyFill="1" applyAlignment="1">
      <alignment horizontal="left" vertical="center"/>
    </xf>
    <xf numFmtId="3" fontId="2" fillId="0" borderId="0" xfId="3" applyNumberFormat="1" applyFont="1" applyFill="1"/>
    <xf numFmtId="0" fontId="3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left" vertical="center" indent="1"/>
    </xf>
    <xf numFmtId="0" fontId="20" fillId="2" borderId="0" xfId="3" applyFont="1" applyFill="1" applyAlignment="1">
      <alignment horizontal="left" vertical="center"/>
    </xf>
    <xf numFmtId="0" fontId="2" fillId="2" borderId="0" xfId="2" applyFont="1" applyFill="1" applyAlignment="1">
      <alignment vertical="center"/>
    </xf>
  </cellXfs>
  <cellStyles count="21">
    <cellStyle name="Categoría del Piloto de Datos" xfId="5"/>
    <cellStyle name="Normal" xfId="0" builtinId="0"/>
    <cellStyle name="Normal 2" xfId="6"/>
    <cellStyle name="Normal 2 2" xfId="7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3" xfId="3"/>
    <cellStyle name="Normal_2010" xfId="4"/>
    <cellStyle name="Normal_Directorio CEMs - agos - 2009 - UGTAI" xfId="2"/>
    <cellStyle name="Piloto de Datos Ángulo" xfId="15"/>
    <cellStyle name="Piloto de Datos Campo" xfId="16"/>
    <cellStyle name="Piloto de Datos Resultado" xfId="17"/>
    <cellStyle name="Piloto de Datos Título" xfId="18"/>
    <cellStyle name="Piloto de Datos Valor" xfId="19"/>
    <cellStyle name="Porcentual" xfId="1" builtinId="5"/>
    <cellStyle name="Porcentual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Casos Atendidos de AM según Sexo</a:t>
            </a:r>
          </a:p>
        </c:rich>
      </c:tx>
      <c:layout>
        <c:manualLayout>
          <c:xMode val="edge"/>
          <c:yMode val="edge"/>
          <c:x val="0.155226900985203"/>
          <c:y val="4.3830784535230767E-2"/>
        </c:manualLayout>
      </c:layout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2548391110747088"/>
          <c:y val="0.25000045548707056"/>
          <c:w val="0.4935491644864613"/>
          <c:h val="0.533583061711208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6679295522842356E-2"/>
                  <c:y val="0.14746508481451095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2.4838677773973934E-2"/>
                  <c:y val="-7.9481682726344455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'ADULTO MAYOR'!$C$19:$D$21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'ADULTO MAYOR'!$C$34:$D$34</c:f>
              <c:numCache>
                <c:formatCode>#,##0</c:formatCode>
                <c:ptCount val="2"/>
                <c:pt idx="0">
                  <c:v>1322.1610961039023</c:v>
                </c:pt>
                <c:pt idx="1">
                  <c:v>327.64434768290471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333" r="0.75000000000000333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plotArea>
      <c:layout>
        <c:manualLayout>
          <c:layoutTarget val="inner"/>
          <c:xMode val="edge"/>
          <c:yMode val="edge"/>
          <c:x val="6.9395714048813326E-2"/>
          <c:y val="0.19626275243580721"/>
          <c:w val="0.53777395013123352"/>
          <c:h val="0.66638479434331066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spPr>
              <a:solidFill>
                <a:srgbClr val="F8EFBA"/>
              </a:soli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bg1">
                    <a:lumMod val="85000"/>
                  </a:schemeClr>
                </a:outerShdw>
              </a:effectLst>
            </c:spPr>
          </c:dPt>
          <c:dPt>
            <c:idx val="2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1.2264402435780053E-3"/>
                  <c:y val="-1.089676252992437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3.6638540775734418E-2"/>
                  <c:y val="-5.652310471321420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4.9058125546806691E-2"/>
                  <c:y val="-4.3026183973864457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CatName val="1"/>
            <c:showPercent val="1"/>
            <c:showLeaderLines val="1"/>
          </c:dLbls>
          <c:cat>
            <c:strRef>
              <c:f>'ADULTO MAYOR'!$A$44:$A$46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'ADULTO MAYOR'!$B$44:$B$46</c:f>
              <c:numCache>
                <c:formatCode>#,##0</c:formatCode>
                <c:ptCount val="3"/>
                <c:pt idx="0">
                  <c:v>1213.7026221147164</c:v>
                </c:pt>
                <c:pt idx="1">
                  <c:v>409.44929254188708</c:v>
                </c:pt>
                <c:pt idx="2">
                  <c:v>26.653529130200127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178833114610674"/>
          <c:y val="0.3705793442486357"/>
          <c:w val="0.26806102362204731"/>
          <c:h val="0.258840978211057"/>
        </c:manualLayout>
      </c:layout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zero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11</xdr:row>
      <xdr:rowOff>152400</xdr:rowOff>
    </xdr:from>
    <xdr:to>
      <xdr:col>9</xdr:col>
      <xdr:colOff>28575</xdr:colOff>
      <xdr:row>36</xdr:row>
      <xdr:rowOff>38100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47625</xdr:rowOff>
    </xdr:from>
    <xdr:to>
      <xdr:col>7</xdr:col>
      <xdr:colOff>171450</xdr:colOff>
      <xdr:row>2</xdr:row>
      <xdr:rowOff>38100</xdr:rowOff>
    </xdr:to>
    <xdr:pic>
      <xdr:nvPicPr>
        <xdr:cNvPr id="3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" y="47625"/>
          <a:ext cx="54483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238125</xdr:colOff>
      <xdr:row>34</xdr:row>
      <xdr:rowOff>114300</xdr:rowOff>
    </xdr:from>
    <xdr:to>
      <xdr:col>13</xdr:col>
      <xdr:colOff>85725</xdr:colOff>
      <xdr:row>52</xdr:row>
      <xdr:rowOff>9525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687917</xdr:colOff>
      <xdr:row>52</xdr:row>
      <xdr:rowOff>21167</xdr:rowOff>
    </xdr:from>
    <xdr:to>
      <xdr:col>14</xdr:col>
      <xdr:colOff>689012</xdr:colOff>
      <xdr:row>55</xdr:row>
      <xdr:rowOff>108986</xdr:rowOff>
    </xdr:to>
    <xdr:sp macro="" textlink="">
      <xdr:nvSpPr>
        <xdr:cNvPr id="5" name="4 CuadroTexto"/>
        <xdr:cNvSpPr txBox="1"/>
      </xdr:nvSpPr>
      <xdr:spPr>
        <a:xfrm>
          <a:off x="6021917" y="9241367"/>
          <a:ext cx="5335095" cy="4973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PE" sz="1100" b="1">
              <a:solidFill>
                <a:srgbClr val="0000FF"/>
              </a:solidFill>
            </a:rPr>
            <a:t>Nota: Este</a:t>
          </a:r>
          <a:r>
            <a:rPr lang="es-PE" sz="1100" b="1" baseline="0">
              <a:solidFill>
                <a:srgbClr val="0000FF"/>
              </a:solidFill>
            </a:rPr>
            <a:t> reporte incluye información de los 60 CEMs transferidos a los Gobiernos Locales/Provinciales.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0.11897</cdr:x>
      <cdr:y>0.30363</cdr:y>
    </cdr:from>
    <cdr:to>
      <cdr:x>0.11897</cdr:x>
      <cdr:y>0.30363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0.71342</cdr:x>
      <cdr:y>0.54719</cdr:y>
    </cdr:from>
    <cdr:to>
      <cdr:x>0.71342</cdr:x>
      <cdr:y>0.54719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0.0468</cdr:x>
      <cdr:y>0.32856</cdr:y>
    </cdr:from>
    <cdr:to>
      <cdr:x>0.20583</cdr:x>
      <cdr:y>0.56047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45063" y="897759"/>
          <a:ext cx="468437" cy="57819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0.77954</cdr:x>
      <cdr:y>0.48085</cdr:y>
    </cdr:from>
    <cdr:to>
      <cdr:x>0.93566</cdr:x>
      <cdr:y>0.72655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23762" y="1356689"/>
          <a:ext cx="459663" cy="61392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56"/>
  <sheetViews>
    <sheetView tabSelected="1" view="pageBreakPreview" zoomScale="90" zoomScaleSheetLayoutView="90" workbookViewId="0"/>
  </sheetViews>
  <sheetFormatPr baseColWidth="10" defaultRowHeight="12.75"/>
  <cols>
    <col min="1" max="16384" width="11.42578125" style="3"/>
  </cols>
  <sheetData>
    <row r="4" spans="1:1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0.5" customHeight="1"/>
    <row r="6" spans="1:15" ht="5.2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21">
      <c r="A7" s="7" t="s">
        <v>1</v>
      </c>
      <c r="B7" s="8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ht="21">
      <c r="A8" s="11" t="s">
        <v>2</v>
      </c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1:15" ht="18">
      <c r="A9" s="7" t="s">
        <v>3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 spans="1:15" ht="15.75">
      <c r="A10" s="12" t="s">
        <v>4</v>
      </c>
      <c r="B10" s="9"/>
      <c r="C10" s="8"/>
      <c r="D10" s="9"/>
      <c r="E10" s="9"/>
      <c r="F10" s="9"/>
      <c r="G10" s="9"/>
      <c r="H10" s="9"/>
      <c r="I10" s="8"/>
      <c r="J10" s="8"/>
      <c r="K10" s="9"/>
      <c r="L10" s="9"/>
      <c r="M10" s="9"/>
      <c r="N10" s="9"/>
      <c r="O10" s="10"/>
    </row>
    <row r="11" spans="1:15" ht="5.25" customHeight="1">
      <c r="A11" s="13"/>
      <c r="B11" s="14"/>
      <c r="C11" s="15"/>
      <c r="D11" s="14"/>
      <c r="E11" s="14"/>
      <c r="F11" s="14"/>
      <c r="G11" s="14"/>
      <c r="H11" s="14"/>
      <c r="I11" s="15"/>
      <c r="J11" s="15"/>
      <c r="K11" s="14"/>
      <c r="L11" s="14"/>
      <c r="M11" s="14"/>
      <c r="N11" s="14"/>
      <c r="O11" s="16"/>
    </row>
    <row r="12" spans="1:15" ht="12.75" customHeight="1">
      <c r="N12" s="17"/>
    </row>
    <row r="13" spans="1:15" ht="19.5" customHeight="1">
      <c r="K13" s="18" t="s">
        <v>5</v>
      </c>
      <c r="L13" s="19"/>
      <c r="M13" s="19"/>
      <c r="N13" s="20"/>
      <c r="O13" s="19"/>
    </row>
    <row r="14" spans="1:15" ht="19.5" customHeight="1">
      <c r="K14" s="18" t="s">
        <v>6</v>
      </c>
      <c r="L14" s="18"/>
      <c r="M14" s="18"/>
      <c r="N14" s="18"/>
      <c r="O14" s="19"/>
    </row>
    <row r="15" spans="1:15" ht="5.25" customHeight="1">
      <c r="K15" s="21"/>
      <c r="L15" s="21"/>
      <c r="M15" s="21"/>
      <c r="N15" s="21"/>
      <c r="O15" s="22"/>
    </row>
    <row r="16" spans="1:15" ht="19.5" customHeight="1">
      <c r="A16" s="23" t="s">
        <v>7</v>
      </c>
      <c r="B16" s="24"/>
      <c r="C16" s="24"/>
      <c r="D16" s="24"/>
      <c r="K16" s="25" t="s">
        <v>6</v>
      </c>
      <c r="L16" s="26" t="s">
        <v>8</v>
      </c>
      <c r="M16" s="26"/>
      <c r="N16" s="26"/>
      <c r="O16" s="26" t="s">
        <v>9</v>
      </c>
    </row>
    <row r="17" spans="1:16" ht="19.5" customHeight="1">
      <c r="A17" s="27" t="s">
        <v>10</v>
      </c>
      <c r="B17" s="24"/>
      <c r="C17" s="24"/>
      <c r="D17" s="24"/>
      <c r="K17" s="25"/>
      <c r="L17" s="26"/>
      <c r="M17" s="26"/>
      <c r="N17" s="26"/>
      <c r="O17" s="26"/>
    </row>
    <row r="18" spans="1:16" ht="19.5" customHeight="1">
      <c r="B18" s="28"/>
      <c r="C18" s="28"/>
      <c r="D18" s="28"/>
      <c r="K18" s="29" t="s">
        <v>11</v>
      </c>
      <c r="L18" s="30" t="s">
        <v>12</v>
      </c>
      <c r="M18" s="30"/>
      <c r="N18" s="30"/>
      <c r="O18" s="31">
        <v>0.46310122672419285</v>
      </c>
    </row>
    <row r="19" spans="1:16" ht="15">
      <c r="A19" s="32" t="s">
        <v>13</v>
      </c>
      <c r="B19" s="32" t="s">
        <v>14</v>
      </c>
      <c r="C19" s="32" t="s">
        <v>15</v>
      </c>
      <c r="D19" s="32" t="s">
        <v>16</v>
      </c>
      <c r="E19" s="33"/>
      <c r="F19" s="33"/>
      <c r="G19" s="33"/>
      <c r="H19" s="33"/>
      <c r="I19" s="33"/>
      <c r="K19" s="34"/>
      <c r="L19" s="30"/>
      <c r="M19" s="30"/>
      <c r="N19" s="30"/>
      <c r="O19" s="35"/>
    </row>
    <row r="20" spans="1:16">
      <c r="A20" s="32"/>
      <c r="B20" s="32"/>
      <c r="C20" s="32"/>
      <c r="D20" s="32"/>
      <c r="K20" s="34"/>
      <c r="L20" s="36" t="s">
        <v>17</v>
      </c>
      <c r="M20" s="36"/>
      <c r="N20" s="36"/>
      <c r="O20" s="31">
        <v>0.53689877327581059</v>
      </c>
    </row>
    <row r="21" spans="1:16" ht="24.75" customHeight="1">
      <c r="A21" s="32"/>
      <c r="B21" s="32"/>
      <c r="C21" s="32"/>
      <c r="D21" s="32"/>
      <c r="K21" s="37"/>
      <c r="L21" s="36"/>
      <c r="M21" s="36"/>
      <c r="N21" s="36"/>
      <c r="O21" s="35"/>
    </row>
    <row r="22" spans="1:16">
      <c r="A22" s="38" t="s">
        <v>18</v>
      </c>
      <c r="B22" s="39">
        <f t="shared" ref="B22:B33" si="0">SUM(C22:D22)</f>
        <v>146</v>
      </c>
      <c r="C22" s="39">
        <v>122</v>
      </c>
      <c r="D22" s="39">
        <v>24</v>
      </c>
      <c r="K22" s="29" t="s">
        <v>19</v>
      </c>
      <c r="L22" s="30" t="s">
        <v>12</v>
      </c>
      <c r="M22" s="30"/>
      <c r="N22" s="30"/>
      <c r="O22" s="31">
        <v>0.34209135264925822</v>
      </c>
      <c r="P22" s="40"/>
    </row>
    <row r="23" spans="1:16">
      <c r="A23" s="38" t="s">
        <v>20</v>
      </c>
      <c r="B23" s="39">
        <f t="shared" si="0"/>
        <v>183.04340704340697</v>
      </c>
      <c r="C23" s="39">
        <v>138.7911547911547</v>
      </c>
      <c r="D23" s="39">
        <v>44.252252252252269</v>
      </c>
      <c r="K23" s="34"/>
      <c r="L23" s="30"/>
      <c r="M23" s="30"/>
      <c r="N23" s="30"/>
      <c r="O23" s="35"/>
      <c r="P23" s="40"/>
    </row>
    <row r="24" spans="1:16">
      <c r="A24" s="38" t="s">
        <v>21</v>
      </c>
      <c r="B24" s="39">
        <f t="shared" si="0"/>
        <v>143.37967115097143</v>
      </c>
      <c r="C24" s="39">
        <v>114.09790732436457</v>
      </c>
      <c r="D24" s="39">
        <v>29.281763826606859</v>
      </c>
      <c r="K24" s="34"/>
      <c r="L24" s="36" t="s">
        <v>17</v>
      </c>
      <c r="M24" s="36"/>
      <c r="N24" s="36"/>
      <c r="O24" s="31">
        <v>0.65790864735074206</v>
      </c>
      <c r="P24" s="40"/>
    </row>
    <row r="25" spans="1:16">
      <c r="A25" s="38" t="s">
        <v>22</v>
      </c>
      <c r="B25" s="39">
        <f t="shared" si="0"/>
        <v>108.92703862660937</v>
      </c>
      <c r="C25" s="39">
        <v>86.738197424892633</v>
      </c>
      <c r="D25" s="39">
        <v>22.188841201716734</v>
      </c>
      <c r="K25" s="37"/>
      <c r="L25" s="36"/>
      <c r="M25" s="36"/>
      <c r="N25" s="36"/>
      <c r="O25" s="35"/>
      <c r="P25" s="40"/>
    </row>
    <row r="26" spans="1:16">
      <c r="A26" s="38" t="s">
        <v>23</v>
      </c>
      <c r="B26" s="39">
        <f t="shared" si="0"/>
        <v>145.48004836759361</v>
      </c>
      <c r="C26" s="39">
        <v>121.23337363966132</v>
      </c>
      <c r="D26" s="39">
        <v>24.24667472793228</v>
      </c>
      <c r="K26" s="29" t="s">
        <v>24</v>
      </c>
      <c r="L26" s="30" t="s">
        <v>25</v>
      </c>
      <c r="M26" s="30"/>
      <c r="N26" s="30"/>
      <c r="O26" s="31">
        <v>0.3071088533777438</v>
      </c>
      <c r="P26" s="40"/>
    </row>
    <row r="27" spans="1:16">
      <c r="A27" s="38" t="s">
        <v>26</v>
      </c>
      <c r="B27" s="39">
        <f t="shared" si="0"/>
        <v>166.5561144294245</v>
      </c>
      <c r="C27" s="39">
        <v>132.23546054699759</v>
      </c>
      <c r="D27" s="39">
        <v>34.320653882426917</v>
      </c>
      <c r="K27" s="34"/>
      <c r="L27" s="30"/>
      <c r="M27" s="30"/>
      <c r="N27" s="30"/>
      <c r="O27" s="35"/>
      <c r="P27" s="40"/>
    </row>
    <row r="28" spans="1:16">
      <c r="A28" s="38" t="s">
        <v>27</v>
      </c>
      <c r="B28" s="39">
        <f t="shared" si="0"/>
        <v>128.2351510941298</v>
      </c>
      <c r="C28" s="39">
        <v>102.99201111497038</v>
      </c>
      <c r="D28" s="39">
        <v>25.24313997915942</v>
      </c>
      <c r="K28" s="34"/>
      <c r="L28" s="36" t="s">
        <v>28</v>
      </c>
      <c r="M28" s="36"/>
      <c r="N28" s="36"/>
      <c r="O28" s="31">
        <v>0.69289114662225615</v>
      </c>
      <c r="P28" s="40"/>
    </row>
    <row r="29" spans="1:16">
      <c r="A29" s="38" t="s">
        <v>29</v>
      </c>
      <c r="B29" s="39">
        <f t="shared" si="0"/>
        <v>152.38831318364998</v>
      </c>
      <c r="C29" s="39">
        <v>126.81980426021879</v>
      </c>
      <c r="D29" s="39">
        <v>25.568508923431207</v>
      </c>
      <c r="K29" s="37"/>
      <c r="L29" s="36"/>
      <c r="M29" s="36"/>
      <c r="N29" s="36"/>
      <c r="O29" s="35"/>
    </row>
    <row r="30" spans="1:16">
      <c r="A30" s="38" t="s">
        <v>30</v>
      </c>
      <c r="B30" s="39">
        <f t="shared" si="0"/>
        <v>184.8632823766946</v>
      </c>
      <c r="C30" s="39">
        <v>149.11623882319014</v>
      </c>
      <c r="D30" s="39">
        <v>35.74704355350444</v>
      </c>
      <c r="J30" s="22"/>
      <c r="L30" s="41"/>
      <c r="M30" s="41"/>
      <c r="N30" s="41"/>
      <c r="O30" s="41"/>
    </row>
    <row r="31" spans="1:16">
      <c r="A31" s="38" t="s">
        <v>31</v>
      </c>
      <c r="B31" s="39">
        <f t="shared" si="0"/>
        <v>123.86602870813417</v>
      </c>
      <c r="C31" s="39">
        <v>100.12503987240849</v>
      </c>
      <c r="D31" s="39">
        <v>23.74098883572567</v>
      </c>
      <c r="J31" s="22"/>
      <c r="K31" s="3" t="s">
        <v>32</v>
      </c>
      <c r="L31" s="22"/>
      <c r="M31" s="22"/>
      <c r="N31" s="42"/>
    </row>
    <row r="32" spans="1:16">
      <c r="A32" s="38" t="s">
        <v>33</v>
      </c>
      <c r="B32" s="39">
        <f t="shared" si="0"/>
        <v>167.06638880619252</v>
      </c>
      <c r="C32" s="39">
        <v>128.01190830604367</v>
      </c>
      <c r="D32" s="39">
        <v>39.054480500148856</v>
      </c>
      <c r="J32" s="22"/>
      <c r="K32" s="3" t="s">
        <v>34</v>
      </c>
      <c r="L32" s="22"/>
      <c r="M32" s="22"/>
    </row>
    <row r="33" spans="1:15">
      <c r="A33" s="38" t="s">
        <v>35</v>
      </c>
      <c r="B33" s="39">
        <f t="shared" si="0"/>
        <v>0</v>
      </c>
      <c r="C33" s="39">
        <v>0</v>
      </c>
      <c r="D33" s="39">
        <v>0</v>
      </c>
      <c r="J33" s="22"/>
    </row>
    <row r="34" spans="1:15">
      <c r="A34" s="43" t="s">
        <v>14</v>
      </c>
      <c r="B34" s="44">
        <f>SUM(B22:B33)</f>
        <v>1649.8054437868066</v>
      </c>
      <c r="C34" s="44">
        <f>SUM(C22:C33)</f>
        <v>1322.1610961039023</v>
      </c>
      <c r="D34" s="44">
        <f>SUM(D22:D33)</f>
        <v>327.64434768290471</v>
      </c>
      <c r="E34" s="45"/>
      <c r="J34" s="46"/>
    </row>
    <row r="35" spans="1:15">
      <c r="A35" s="47" t="s">
        <v>9</v>
      </c>
      <c r="B35" s="48">
        <f>+B34/$B$34</f>
        <v>1</v>
      </c>
      <c r="C35" s="48">
        <f>+C34/$B$34</f>
        <v>0.80140425107892688</v>
      </c>
      <c r="D35" s="48">
        <f>+D34/$B$34</f>
        <v>0.1985957489210734</v>
      </c>
      <c r="J35" s="46"/>
    </row>
    <row r="36" spans="1:15">
      <c r="A36" s="49"/>
      <c r="J36" s="50"/>
    </row>
    <row r="37" spans="1:15">
      <c r="A37" s="49"/>
      <c r="B37" s="51"/>
      <c r="J37" s="22"/>
    </row>
    <row r="38" spans="1:15">
      <c r="B38" s="42"/>
      <c r="C38" s="52"/>
      <c r="D38" s="52"/>
      <c r="E38" s="52"/>
      <c r="F38" s="52"/>
      <c r="G38" s="52"/>
      <c r="H38" s="52"/>
      <c r="I38" s="52"/>
      <c r="J38" s="52"/>
    </row>
    <row r="39" spans="1:15">
      <c r="B39" s="42"/>
      <c r="C39" s="52"/>
      <c r="D39" s="52"/>
      <c r="E39" s="52"/>
      <c r="F39" s="52"/>
      <c r="G39" s="52"/>
      <c r="H39" s="52"/>
      <c r="I39" s="52"/>
      <c r="J39" s="52"/>
    </row>
    <row r="40" spans="1:15" ht="15">
      <c r="A40" s="23" t="s">
        <v>7</v>
      </c>
      <c r="B40" s="23"/>
      <c r="C40" s="23"/>
      <c r="D40" s="23"/>
      <c r="E40" s="33"/>
      <c r="F40" s="33"/>
      <c r="G40" s="33"/>
      <c r="H40" s="33"/>
      <c r="I40" s="33"/>
      <c r="J40" s="33"/>
    </row>
    <row r="41" spans="1:15">
      <c r="A41" s="27" t="s">
        <v>36</v>
      </c>
      <c r="B41" s="53"/>
      <c r="C41" s="53"/>
      <c r="D41" s="53"/>
      <c r="E41" s="21"/>
      <c r="F41" s="21"/>
      <c r="G41" s="21"/>
      <c r="H41" s="21"/>
      <c r="I41" s="21"/>
      <c r="J41" s="21"/>
    </row>
    <row r="43" spans="1:15" ht="25.5">
      <c r="A43" s="54" t="s">
        <v>6</v>
      </c>
      <c r="B43" s="55" t="s">
        <v>14</v>
      </c>
      <c r="C43" s="56" t="s">
        <v>37</v>
      </c>
      <c r="D43" s="56" t="s">
        <v>9</v>
      </c>
      <c r="E43" s="57"/>
      <c r="F43" s="57"/>
    </row>
    <row r="44" spans="1:15">
      <c r="A44" s="38" t="s">
        <v>11</v>
      </c>
      <c r="B44" s="39">
        <f>+C44</f>
        <v>1213.7026221147164</v>
      </c>
      <c r="C44" s="39">
        <v>1213.7026221147164</v>
      </c>
      <c r="D44" s="58">
        <f>+C44/$C$47</f>
        <v>0.73566409099057217</v>
      </c>
      <c r="E44" s="59"/>
      <c r="F44" s="59"/>
    </row>
    <row r="45" spans="1:15">
      <c r="A45" s="38" t="s">
        <v>19</v>
      </c>
      <c r="B45" s="39">
        <f>+C45</f>
        <v>409.44929254188708</v>
      </c>
      <c r="C45" s="39">
        <v>409.44929254188708</v>
      </c>
      <c r="D45" s="58">
        <f>+C45/$C$47</f>
        <v>0.24818035004301892</v>
      </c>
      <c r="E45" s="59"/>
      <c r="F45" s="59"/>
    </row>
    <row r="46" spans="1:15">
      <c r="A46" s="38" t="s">
        <v>24</v>
      </c>
      <c r="B46" s="39">
        <f>+C46</f>
        <v>26.653529130200127</v>
      </c>
      <c r="C46" s="39">
        <v>26.653529130200127</v>
      </c>
      <c r="D46" s="58">
        <f>+C46/$C$47</f>
        <v>1.6155558966408912E-2</v>
      </c>
      <c r="E46" s="59"/>
      <c r="F46" s="59"/>
      <c r="L46" s="22"/>
      <c r="M46" s="22"/>
      <c r="N46" s="59"/>
      <c r="O46" s="59"/>
    </row>
    <row r="47" spans="1:15">
      <c r="A47" s="43" t="s">
        <v>14</v>
      </c>
      <c r="B47" s="44">
        <f>SUM(B44:B46)</f>
        <v>1649.8054437868036</v>
      </c>
      <c r="C47" s="44">
        <f>SUM(C44:C46)</f>
        <v>1649.8054437868036</v>
      </c>
      <c r="D47" s="60">
        <f>+C47/$C$47</f>
        <v>1</v>
      </c>
      <c r="E47" s="61"/>
      <c r="F47" s="61"/>
      <c r="L47" s="22"/>
      <c r="M47" s="22"/>
      <c r="N47" s="59"/>
      <c r="O47" s="59"/>
    </row>
    <row r="48" spans="1:15">
      <c r="A48" s="62" t="s">
        <v>9</v>
      </c>
      <c r="B48" s="63">
        <f>+B47/$B$47</f>
        <v>1</v>
      </c>
      <c r="C48" s="63">
        <f>+C47/$B$47</f>
        <v>1</v>
      </c>
      <c r="D48" s="63"/>
      <c r="E48" s="41"/>
      <c r="F48" s="41"/>
      <c r="L48" s="22"/>
      <c r="M48" s="22"/>
      <c r="N48" s="59"/>
      <c r="O48" s="59"/>
    </row>
    <row r="49" spans="1:15">
      <c r="A49" s="64"/>
      <c r="C49" s="65"/>
      <c r="D49" s="65"/>
      <c r="E49" s="65"/>
      <c r="L49" s="22"/>
      <c r="M49" s="22"/>
      <c r="N49" s="59"/>
      <c r="O49" s="59"/>
    </row>
    <row r="50" spans="1:15">
      <c r="A50" s="64"/>
      <c r="B50" s="59"/>
      <c r="C50" s="59"/>
      <c r="D50" s="59"/>
      <c r="E50" s="59"/>
      <c r="L50" s="46"/>
      <c r="M50" s="22"/>
      <c r="N50" s="59"/>
      <c r="O50" s="59"/>
    </row>
    <row r="51" spans="1:15">
      <c r="A51" s="66" t="s">
        <v>38</v>
      </c>
      <c r="B51" s="59"/>
      <c r="C51" s="59"/>
      <c r="D51" s="59"/>
      <c r="E51" s="59"/>
      <c r="M51" s="46"/>
      <c r="N51" s="61"/>
      <c r="O51" s="61"/>
    </row>
    <row r="52" spans="1:15">
      <c r="A52" s="67" t="s">
        <v>39</v>
      </c>
      <c r="B52" s="59"/>
      <c r="C52" s="59"/>
      <c r="D52" s="59"/>
      <c r="E52" s="59"/>
      <c r="M52" s="46"/>
      <c r="N52" s="61"/>
      <c r="O52" s="61"/>
    </row>
    <row r="53" spans="1:15">
      <c r="A53" s="66" t="s">
        <v>40</v>
      </c>
      <c r="B53" s="59"/>
      <c r="C53" s="59"/>
      <c r="D53" s="59"/>
      <c r="E53" s="59"/>
      <c r="M53" s="22"/>
      <c r="N53" s="22"/>
      <c r="O53" s="22"/>
    </row>
    <row r="54" spans="1:15" ht="6.75" customHeight="1">
      <c r="A54" s="68"/>
      <c r="B54" s="59"/>
      <c r="C54" s="59"/>
      <c r="D54" s="59"/>
      <c r="E54" s="59"/>
    </row>
    <row r="55" spans="1:15">
      <c r="A55" s="69" t="s">
        <v>41</v>
      </c>
    </row>
    <row r="56" spans="1:15">
      <c r="A56" s="69" t="s">
        <v>42</v>
      </c>
    </row>
  </sheetData>
  <mergeCells count="22">
    <mergeCell ref="K22:K25"/>
    <mergeCell ref="L22:N23"/>
    <mergeCell ref="O22:O23"/>
    <mergeCell ref="L24:N25"/>
    <mergeCell ref="O24:O25"/>
    <mergeCell ref="K26:K29"/>
    <mergeCell ref="L26:N27"/>
    <mergeCell ref="O26:O27"/>
    <mergeCell ref="L28:N29"/>
    <mergeCell ref="O28:O29"/>
    <mergeCell ref="A19:A21"/>
    <mergeCell ref="B19:B21"/>
    <mergeCell ref="C19:C21"/>
    <mergeCell ref="D19:D21"/>
    <mergeCell ref="L20:N21"/>
    <mergeCell ref="O20:O21"/>
    <mergeCell ref="K16:K17"/>
    <mergeCell ref="L16:N17"/>
    <mergeCell ref="O16:O17"/>
    <mergeCell ref="K18:K21"/>
    <mergeCell ref="L18:N19"/>
    <mergeCell ref="O18:O19"/>
  </mergeCells>
  <printOptions horizontalCentered="1"/>
  <pageMargins left="0.27559055118110237" right="0.19685039370078741" top="0.34" bottom="0.28999999999999998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ADULTO MAYOR</vt:lpstr>
      <vt:lpstr>'ADULTO MAYOR'!Área_de_impresión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2011-12-26T20:58:26Z</dcterms:created>
  <dcterms:modified xsi:type="dcterms:W3CDTF">2011-12-26T20:58:36Z</dcterms:modified>
</cp:coreProperties>
</file>