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630"/>
  </bookViews>
  <sheets>
    <sheet name="4.1.5" sheetId="4" r:id="rId1"/>
  </sheets>
  <definedNames>
    <definedName name="_xlnm.Print_Area" localSheetId="0">'4.1.5'!$A$1:$S$56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4" l="1"/>
  <c r="R21" i="4"/>
  <c r="S23" i="4" l="1"/>
  <c r="S21" i="4"/>
  <c r="Q24" i="4" s="1"/>
  <c r="Q21" i="4" l="1"/>
  <c r="Q23" i="4"/>
  <c r="P21" i="4"/>
  <c r="B21" i="4"/>
  <c r="P23" i="4"/>
  <c r="O21" i="4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F22" i="4" l="1"/>
  <c r="S22" i="4"/>
  <c r="Q22" i="4"/>
  <c r="R22" i="4"/>
  <c r="P22" i="4"/>
  <c r="H22" i="4"/>
  <c r="J22" i="4"/>
  <c r="M22" i="4"/>
  <c r="G22" i="4"/>
  <c r="K22" i="4"/>
  <c r="O22" i="4"/>
  <c r="I22" i="4"/>
  <c r="D22" i="4"/>
  <c r="C22" i="4"/>
  <c r="L22" i="4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<sst xmlns="http://schemas.openxmlformats.org/spreadsheetml/2006/main" count="24" uniqueCount="24">
  <si>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</si>
  <si>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</si>
  <si>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</si>
  <si>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</si>
  <si>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</si>
  <si>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</si>
  <si>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</si>
  <si>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</si>
  <si>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</si>
  <si>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</si>
  <si>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</si>
  <si>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</si>
  <si>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</si>
  <si>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</si>
  <si>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</si>
  <si>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</si>
  <si>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</si>
  <si>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</si>
  <si>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</si>
  <si>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</si>
  <si>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</si>
  <si>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2019/ a</t>
  </si>
  <si>
    <t>TOTAL ACTIVIDADES DE ATENCIÓN 2002 - 2019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</si>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</sst>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0" fillId="2" borderId="0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11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4" fontId="11" fillId="2" borderId="0" xfId="1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14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4040851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view="pageBreakPreview" zoomScale="70" zoomScaleSheetLayoutView="70" workbookViewId="0">
      <selection activeCell="A26" sqref="A26"/>
    </sheetView>
  </sheetViews>
  <sheetFormatPr baseColWidth="10" defaultColWidth="11.42578125" defaultRowHeight="12.75" x14ac:dyDescent="0.2"/>
  <cols>
    <col min="1" max="1" width="6.140625" style="23" customWidth="1"/>
    <col min="2" max="2" width="8.140625" style="23" customWidth="1"/>
    <col min="3" max="3" width="8.42578125" style="23" customWidth="1"/>
    <col min="4" max="7" width="8.7109375" style="23" customWidth="1"/>
    <col min="8" max="8" width="8.28515625" style="23" customWidth="1"/>
    <col min="9" max="9" width="8.85546875" style="23" customWidth="1"/>
    <col min="10" max="10" width="8.42578125" style="23" customWidth="1"/>
    <col min="11" max="11" width="8.85546875" style="23" customWidth="1"/>
    <col min="12" max="12" width="8.7109375" style="23" customWidth="1"/>
    <col min="13" max="13" width="10.140625" style="23" customWidth="1"/>
    <col min="14" max="14" width="9.42578125" style="23" customWidth="1"/>
    <col min="15" max="15" width="10.140625" style="23" customWidth="1"/>
    <col min="16" max="18" width="9.5703125" style="23" customWidth="1"/>
    <col min="19" max="19" width="10" style="23" customWidth="1"/>
    <col min="20" max="28" width="11.42578125" style="23"/>
    <col min="30" max="16384" width="11.42578125" style="23"/>
  </cols>
  <sheetData>
    <row r="1" spans="1:20" s="2" customFormat="1" ht="21.75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0" s="3" customFormat="1" ht="6" customHeight="1" x14ac:dyDescent="0.2"/>
    <row r="3" spans="1:20" s="3" customFormat="1" ht="18" customHeight="1" x14ac:dyDescent="0.2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0" s="3" customFormat="1" ht="18.75" customHeight="1" x14ac:dyDescent="0.2">
      <c r="A4" s="26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20" s="3" customFormat="1" ht="6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</row>
    <row r="6" spans="1:20" s="3" customFormat="1" ht="18" customHeight="1" x14ac:dyDescent="0.2">
      <c r="A6" s="31" t="s">
        <v>19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20" s="3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0" s="3" customFormat="1" ht="31.5" customHeight="1" x14ac:dyDescent="0.2">
      <c r="A8" s="5" t="s">
        <v>14</v>
      </c>
      <c r="B8" s="5">
        <v>2002</v>
      </c>
      <c r="C8" s="5">
        <v>2003</v>
      </c>
      <c r="D8" s="5">
        <v>2004</v>
      </c>
      <c r="E8" s="5">
        <v>2005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>
        <v>2018</v>
      </c>
      <c r="S8" s="5" t="s">
        <v>21</v>
      </c>
    </row>
    <row r="9" spans="1:20" s="3" customFormat="1" ht="20.100000000000001" customHeight="1" x14ac:dyDescent="0.2">
      <c r="A9" s="6" t="s">
        <v>13</v>
      </c>
      <c r="B9" s="7">
        <v>18896</v>
      </c>
      <c r="C9" s="7">
        <v>18556</v>
      </c>
      <c r="D9" s="7">
        <v>21593</v>
      </c>
      <c r="E9" s="7">
        <v>22874</v>
      </c>
      <c r="F9" s="7">
        <v>19980</v>
      </c>
      <c r="G9" s="7">
        <v>29920</v>
      </c>
      <c r="H9" s="7">
        <v>36195</v>
      </c>
      <c r="I9" s="7">
        <v>45476</v>
      </c>
      <c r="J9" s="7">
        <v>43220</v>
      </c>
      <c r="K9" s="7">
        <v>60968</v>
      </c>
      <c r="L9" s="7">
        <v>63344</v>
      </c>
      <c r="M9" s="7">
        <v>83196</v>
      </c>
      <c r="N9" s="7">
        <v>102985</v>
      </c>
      <c r="O9" s="7">
        <v>124258</v>
      </c>
      <c r="P9" s="7">
        <v>126781</v>
      </c>
      <c r="Q9" s="7">
        <v>158141</v>
      </c>
      <c r="R9" s="7">
        <v>231801</v>
      </c>
      <c r="S9" s="7">
        <v>336954</v>
      </c>
      <c r="T9" s="25"/>
    </row>
    <row r="10" spans="1:20" s="3" customFormat="1" ht="20.100000000000001" customHeight="1" x14ac:dyDescent="0.2">
      <c r="A10" s="8" t="s">
        <v>12</v>
      </c>
      <c r="B10" s="9">
        <v>18798</v>
      </c>
      <c r="C10" s="9">
        <v>17682</v>
      </c>
      <c r="D10" s="9">
        <v>20909</v>
      </c>
      <c r="E10" s="9">
        <v>21072</v>
      </c>
      <c r="F10" s="9">
        <v>18703</v>
      </c>
      <c r="G10" s="9">
        <v>28883</v>
      </c>
      <c r="H10" s="9">
        <v>31430</v>
      </c>
      <c r="I10" s="9">
        <v>39649</v>
      </c>
      <c r="J10" s="9">
        <v>38521</v>
      </c>
      <c r="K10" s="9">
        <v>56320</v>
      </c>
      <c r="L10" s="9">
        <v>55948</v>
      </c>
      <c r="M10" s="9">
        <v>66172</v>
      </c>
      <c r="N10" s="9">
        <v>86684</v>
      </c>
      <c r="O10" s="9">
        <v>122708</v>
      </c>
      <c r="P10" s="9">
        <v>120225</v>
      </c>
      <c r="Q10" s="9">
        <v>152072</v>
      </c>
      <c r="R10" s="9">
        <v>218268</v>
      </c>
      <c r="S10" s="9">
        <v>300878</v>
      </c>
      <c r="T10" s="25"/>
    </row>
    <row r="11" spans="1:20" s="3" customFormat="1" ht="20.100000000000001" customHeight="1" x14ac:dyDescent="0.2">
      <c r="A11" s="8" t="s">
        <v>11</v>
      </c>
      <c r="B11" s="9">
        <v>19160</v>
      </c>
      <c r="C11" s="9">
        <v>20527</v>
      </c>
      <c r="D11" s="9">
        <v>25428</v>
      </c>
      <c r="E11" s="9">
        <v>20942</v>
      </c>
      <c r="F11" s="9">
        <v>18460</v>
      </c>
      <c r="G11" s="9">
        <v>33610</v>
      </c>
      <c r="H11" s="9">
        <v>32636</v>
      </c>
      <c r="I11" s="9">
        <v>48818</v>
      </c>
      <c r="J11" s="9">
        <v>48020</v>
      </c>
      <c r="K11" s="9">
        <v>68997</v>
      </c>
      <c r="L11" s="9">
        <v>68098</v>
      </c>
      <c r="M11" s="9">
        <v>71944</v>
      </c>
      <c r="N11" s="9">
        <v>97784</v>
      </c>
      <c r="O11" s="9">
        <v>146118</v>
      </c>
      <c r="P11" s="9">
        <v>135904</v>
      </c>
      <c r="Q11" s="9">
        <v>174515</v>
      </c>
      <c r="R11" s="9">
        <v>243100</v>
      </c>
      <c r="S11" s="9">
        <v>343610</v>
      </c>
      <c r="T11" s="25"/>
    </row>
    <row r="12" spans="1:20" s="3" customFormat="1" ht="20.100000000000001" customHeight="1" x14ac:dyDescent="0.2">
      <c r="A12" s="8" t="s">
        <v>10</v>
      </c>
      <c r="B12" s="9">
        <v>20751</v>
      </c>
      <c r="C12" s="9">
        <v>18120</v>
      </c>
      <c r="D12" s="9">
        <v>20608</v>
      </c>
      <c r="E12" s="9">
        <v>20780</v>
      </c>
      <c r="F12" s="9">
        <v>18755</v>
      </c>
      <c r="G12" s="9">
        <v>28605</v>
      </c>
      <c r="H12" s="9">
        <v>38474</v>
      </c>
      <c r="I12" s="9">
        <v>43332</v>
      </c>
      <c r="J12" s="9">
        <v>46262</v>
      </c>
      <c r="K12" s="9">
        <v>56549</v>
      </c>
      <c r="L12" s="9">
        <v>59008</v>
      </c>
      <c r="M12" s="9">
        <v>91644</v>
      </c>
      <c r="N12" s="9">
        <v>90171</v>
      </c>
      <c r="O12" s="9">
        <v>137872</v>
      </c>
      <c r="P12" s="9">
        <v>141493</v>
      </c>
      <c r="Q12" s="9">
        <v>161402</v>
      </c>
      <c r="R12" s="9">
        <v>273474</v>
      </c>
      <c r="S12" s="9">
        <v>344599</v>
      </c>
      <c r="T12" s="25"/>
    </row>
    <row r="13" spans="1:20" s="3" customFormat="1" ht="19.5" customHeight="1" x14ac:dyDescent="0.2">
      <c r="A13" s="8" t="s">
        <v>9</v>
      </c>
      <c r="B13" s="9">
        <v>19582</v>
      </c>
      <c r="C13" s="9">
        <v>18270</v>
      </c>
      <c r="D13" s="9">
        <v>22445</v>
      </c>
      <c r="E13" s="9">
        <v>20793</v>
      </c>
      <c r="F13" s="9">
        <v>27342</v>
      </c>
      <c r="G13" s="9">
        <v>32985</v>
      </c>
      <c r="H13" s="9">
        <v>32550</v>
      </c>
      <c r="I13" s="9">
        <v>45512</v>
      </c>
      <c r="J13" s="9">
        <v>49084</v>
      </c>
      <c r="K13" s="9">
        <v>59229</v>
      </c>
      <c r="L13" s="9">
        <v>66877</v>
      </c>
      <c r="M13" s="9">
        <v>89302</v>
      </c>
      <c r="N13" s="9">
        <v>101072</v>
      </c>
      <c r="O13" s="9">
        <v>129689</v>
      </c>
      <c r="P13" s="9">
        <v>157409</v>
      </c>
      <c r="Q13" s="9">
        <v>192530</v>
      </c>
      <c r="R13" s="9">
        <v>290246</v>
      </c>
      <c r="S13" s="9">
        <v>373134</v>
      </c>
      <c r="T13" s="25"/>
    </row>
    <row r="14" spans="1:20" s="3" customFormat="1" ht="20.100000000000001" customHeight="1" x14ac:dyDescent="0.2">
      <c r="A14" s="8" t="s">
        <v>8</v>
      </c>
      <c r="B14" s="9">
        <v>13731</v>
      </c>
      <c r="C14" s="9">
        <v>20121</v>
      </c>
      <c r="D14" s="9">
        <v>21874</v>
      </c>
      <c r="E14" s="9">
        <v>21356</v>
      </c>
      <c r="F14" s="9">
        <v>24806</v>
      </c>
      <c r="G14" s="9">
        <v>26479</v>
      </c>
      <c r="H14" s="9">
        <v>35392</v>
      </c>
      <c r="I14" s="9">
        <v>46040</v>
      </c>
      <c r="J14" s="9">
        <v>49142</v>
      </c>
      <c r="K14" s="9">
        <v>55994</v>
      </c>
      <c r="L14" s="9">
        <v>61514</v>
      </c>
      <c r="M14" s="9">
        <v>72599</v>
      </c>
      <c r="N14" s="9">
        <v>102465</v>
      </c>
      <c r="O14" s="9">
        <v>127298</v>
      </c>
      <c r="P14" s="9">
        <v>155332</v>
      </c>
      <c r="Q14" s="9">
        <v>191320</v>
      </c>
      <c r="R14" s="9">
        <v>266218</v>
      </c>
      <c r="S14" s="9">
        <v>362558</v>
      </c>
      <c r="T14" s="25"/>
    </row>
    <row r="15" spans="1:20" s="3" customFormat="1" ht="20.100000000000001" customHeight="1" x14ac:dyDescent="0.2">
      <c r="A15" s="8" t="s">
        <v>7</v>
      </c>
      <c r="B15" s="9">
        <v>18227</v>
      </c>
      <c r="C15" s="9">
        <v>17113</v>
      </c>
      <c r="D15" s="9">
        <v>18807</v>
      </c>
      <c r="E15" s="9">
        <v>17886</v>
      </c>
      <c r="F15" s="9">
        <v>27408</v>
      </c>
      <c r="G15" s="9">
        <v>28724</v>
      </c>
      <c r="H15" s="9">
        <v>38649</v>
      </c>
      <c r="I15" s="9">
        <v>42393</v>
      </c>
      <c r="J15" s="9">
        <v>46795</v>
      </c>
      <c r="K15" s="9">
        <v>52745</v>
      </c>
      <c r="L15" s="9">
        <v>64252</v>
      </c>
      <c r="M15" s="9">
        <v>96580</v>
      </c>
      <c r="N15" s="9">
        <v>105780</v>
      </c>
      <c r="O15" s="9">
        <v>128580</v>
      </c>
      <c r="P15" s="9">
        <v>141529</v>
      </c>
      <c r="Q15" s="9">
        <v>199590</v>
      </c>
      <c r="R15" s="9">
        <v>290283</v>
      </c>
      <c r="S15" s="9">
        <v>392511</v>
      </c>
      <c r="T15" s="25"/>
    </row>
    <row r="16" spans="1:20" s="3" customFormat="1" ht="20.100000000000001" customHeight="1" x14ac:dyDescent="0.2">
      <c r="A16" s="8" t="s">
        <v>6</v>
      </c>
      <c r="B16" s="9">
        <v>16892</v>
      </c>
      <c r="C16" s="9">
        <v>21204</v>
      </c>
      <c r="D16" s="9">
        <v>20975</v>
      </c>
      <c r="E16" s="9">
        <v>20636</v>
      </c>
      <c r="F16" s="9">
        <v>31441</v>
      </c>
      <c r="G16" s="9">
        <v>29025</v>
      </c>
      <c r="H16" s="9">
        <v>44926</v>
      </c>
      <c r="I16" s="9">
        <v>44455</v>
      </c>
      <c r="J16" s="9">
        <v>55754</v>
      </c>
      <c r="K16" s="9">
        <v>57273</v>
      </c>
      <c r="L16" s="9">
        <v>67275</v>
      </c>
      <c r="M16" s="9">
        <v>99286</v>
      </c>
      <c r="N16" s="9">
        <v>104759</v>
      </c>
      <c r="O16" s="9">
        <v>140372</v>
      </c>
      <c r="P16" s="9">
        <v>176891</v>
      </c>
      <c r="Q16" s="9">
        <v>223555</v>
      </c>
      <c r="R16" s="9">
        <v>297577</v>
      </c>
      <c r="S16" s="9">
        <v>380502</v>
      </c>
      <c r="T16" s="25"/>
    </row>
    <row r="17" spans="1:20" s="3" customFormat="1" ht="20.100000000000001" customHeight="1" x14ac:dyDescent="0.2">
      <c r="A17" s="8" t="s">
        <v>5</v>
      </c>
      <c r="B17" s="9">
        <v>18585</v>
      </c>
      <c r="C17" s="9">
        <v>22162</v>
      </c>
      <c r="D17" s="9">
        <v>23375</v>
      </c>
      <c r="E17" s="9">
        <v>21713</v>
      </c>
      <c r="F17" s="9">
        <v>30795</v>
      </c>
      <c r="G17" s="9">
        <v>26144</v>
      </c>
      <c r="H17" s="9">
        <v>45526</v>
      </c>
      <c r="I17" s="9">
        <v>55350</v>
      </c>
      <c r="J17" s="9">
        <v>59003</v>
      </c>
      <c r="K17" s="9">
        <v>62342</v>
      </c>
      <c r="L17" s="9">
        <v>65868</v>
      </c>
      <c r="M17" s="9">
        <v>106047</v>
      </c>
      <c r="N17" s="9">
        <v>121708</v>
      </c>
      <c r="O17" s="9">
        <v>146836</v>
      </c>
      <c r="P17" s="9">
        <v>185505</v>
      </c>
      <c r="Q17" s="9">
        <v>233581</v>
      </c>
      <c r="R17" s="9">
        <v>296207</v>
      </c>
      <c r="S17" s="9">
        <v>406278</v>
      </c>
      <c r="T17" s="25"/>
    </row>
    <row r="18" spans="1:20" s="3" customFormat="1" ht="20.100000000000001" customHeight="1" x14ac:dyDescent="0.2">
      <c r="A18" s="8" t="s">
        <v>4</v>
      </c>
      <c r="B18" s="9">
        <v>19782</v>
      </c>
      <c r="C18" s="9">
        <v>23366</v>
      </c>
      <c r="D18" s="9">
        <v>22479</v>
      </c>
      <c r="E18" s="9">
        <v>19834</v>
      </c>
      <c r="F18" s="9">
        <v>31910</v>
      </c>
      <c r="G18" s="9">
        <v>28843</v>
      </c>
      <c r="H18" s="9">
        <v>45767</v>
      </c>
      <c r="I18" s="9">
        <v>48936</v>
      </c>
      <c r="J18" s="9">
        <v>54694</v>
      </c>
      <c r="K18" s="9">
        <v>58535</v>
      </c>
      <c r="L18" s="9">
        <v>75501</v>
      </c>
      <c r="M18" s="9">
        <v>104474</v>
      </c>
      <c r="N18" s="9">
        <v>110121</v>
      </c>
      <c r="O18" s="9">
        <v>144009</v>
      </c>
      <c r="P18" s="9">
        <v>172254</v>
      </c>
      <c r="Q18" s="9">
        <v>251445</v>
      </c>
      <c r="R18" s="9">
        <v>301438</v>
      </c>
      <c r="S18" s="9">
        <v>409296</v>
      </c>
      <c r="T18" s="25"/>
    </row>
    <row r="19" spans="1:20" s="3" customFormat="1" ht="20.100000000000001" customHeight="1" x14ac:dyDescent="0.2">
      <c r="A19" s="8" t="s">
        <v>3</v>
      </c>
      <c r="B19" s="9">
        <v>16950</v>
      </c>
      <c r="C19" s="9">
        <v>19622</v>
      </c>
      <c r="D19" s="9">
        <v>22506</v>
      </c>
      <c r="E19" s="9">
        <v>20092</v>
      </c>
      <c r="F19" s="9">
        <v>31490</v>
      </c>
      <c r="G19" s="9">
        <v>27505</v>
      </c>
      <c r="H19" s="9">
        <v>40268</v>
      </c>
      <c r="I19" s="9">
        <v>49823</v>
      </c>
      <c r="J19" s="9">
        <v>57462</v>
      </c>
      <c r="K19" s="9">
        <v>61412</v>
      </c>
      <c r="L19" s="9">
        <v>64971</v>
      </c>
      <c r="M19" s="9">
        <v>94550</v>
      </c>
      <c r="N19" s="9">
        <v>105315</v>
      </c>
      <c r="O19" s="9">
        <v>137900</v>
      </c>
      <c r="P19" s="9">
        <v>150053</v>
      </c>
      <c r="Q19" s="9">
        <v>256401</v>
      </c>
      <c r="R19" s="9">
        <v>310283</v>
      </c>
      <c r="S19" s="9">
        <v>390531</v>
      </c>
      <c r="T19" s="25"/>
    </row>
    <row r="20" spans="1:20" s="3" customFormat="1" ht="20.100000000000001" customHeight="1" x14ac:dyDescent="0.2">
      <c r="A20" s="15" t="s">
        <v>2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>
        <v>132692</v>
      </c>
      <c r="P20" s="10">
        <v>141309</v>
      </c>
      <c r="Q20" s="10">
        <v>228561</v>
      </c>
      <c r="R20" s="10">
        <v>293765</v>
      </c>
      <c r="S20" s="10"/>
      <c r="T20" s="25"/>
    </row>
    <row r="21" spans="1:20" s="3" customFormat="1" ht="20.100000000000001" customHeight="1" thickBot="1" x14ac:dyDescent="0.25">
      <c r="A21" s="16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4040851</v>
      </c>
    </row>
    <row r="22" spans="1:20" s="3" customFormat="1" ht="29.45" customHeight="1" x14ac:dyDescent="0.2">
      <c r="A22" s="17" t="s">
        <v>16</v>
      </c>
      <c r="B22" s="18" t="s">
        <v>0</v>
      </c>
      <c r="C22" s="19">
        <f t="shared" ref="C22:K22" si="2">+C21/B21-1</f>
        <v>8.6932205381271332E-2</v>
      </c>
      <c r="D22" s="19">
        <f t="shared" si="2"/>
        <v>0.10168113736206719</v>
      </c>
      <c r="E22" s="19">
        <f t="shared" si="2"/>
        <v>-5.4943717914501478E-2</v>
      </c>
      <c r="F22" s="19">
        <f t="shared" si="2"/>
        <v>0.24110735955546136</v>
      </c>
      <c r="G22" s="19">
        <f t="shared" si="2"/>
        <v>0.13703090230721604</v>
      </c>
      <c r="H22" s="19">
        <f t="shared" si="2"/>
        <v>0.34760562219684754</v>
      </c>
      <c r="I22" s="19">
        <f t="shared" si="2"/>
        <v>0.20087091159635828</v>
      </c>
      <c r="J22" s="19">
        <f t="shared" si="2"/>
        <v>9.2378139707433471E-2</v>
      </c>
      <c r="K22" s="19">
        <f t="shared" si="2"/>
        <v>0.15834457041069427</v>
      </c>
      <c r="L22" s="19">
        <f t="shared" ref="L22:P22" si="3">L21/K21-1</f>
        <v>0.10987545379028063</v>
      </c>
      <c r="M22" s="19">
        <f t="shared" si="3"/>
        <v>0.36479130031673357</v>
      </c>
      <c r="N22" s="19">
        <f t="shared" si="3"/>
        <v>0.16825889896401325</v>
      </c>
      <c r="O22" s="19">
        <f t="shared" si="3"/>
        <v>0.31431620443575992</v>
      </c>
      <c r="P22" s="19">
        <f t="shared" si="3"/>
        <v>0.11515127921835577</v>
      </c>
      <c r="Q22" s="19">
        <f>Q21/P21-1</f>
        <v>0.34267919332182628</v>
      </c>
      <c r="R22" s="19">
        <f>R21/Q21-1</f>
        <v>0.36710916907300639</v>
      </c>
      <c r="S22" s="19">
        <f>S21/Q21-1</f>
        <v>0.66762796452332185</v>
      </c>
    </row>
    <row r="23" spans="1:20" s="3" customFormat="1" ht="29.45" customHeight="1" x14ac:dyDescent="0.2">
      <c r="A23" s="20" t="s">
        <v>15</v>
      </c>
      <c r="B23" s="21">
        <f>AVERAGE(B9:B20)</f>
        <v>17731.25</v>
      </c>
      <c r="C23" s="21">
        <f>AVERAGE(C9:C20)</f>
        <v>19272.666666666668</v>
      </c>
      <c r="D23" s="21">
        <f t="shared" ref="D23:K23" si="4">AVERAGE(D9:D20)</f>
        <v>21232.333333333332</v>
      </c>
      <c r="E23" s="21">
        <f t="shared" si="4"/>
        <v>20065.75</v>
      </c>
      <c r="F23" s="21">
        <f t="shared" si="4"/>
        <v>24903.75</v>
      </c>
      <c r="G23" s="21">
        <f t="shared" si="4"/>
        <v>28316.333333333332</v>
      </c>
      <c r="H23" s="21">
        <f t="shared" si="4"/>
        <v>38159.25</v>
      </c>
      <c r="I23" s="21">
        <f t="shared" si="4"/>
        <v>45824.333333333336</v>
      </c>
      <c r="J23" s="21">
        <f t="shared" si="4"/>
        <v>50057.5</v>
      </c>
      <c r="K23" s="21">
        <f t="shared" si="4"/>
        <v>57983.833333333336</v>
      </c>
      <c r="L23" s="21">
        <f t="shared" ref="L23:Q23" si="5">AVERAGE(L9:L20)</f>
        <v>64354.833333333336</v>
      </c>
      <c r="M23" s="21">
        <f t="shared" si="5"/>
        <v>87830.916666666672</v>
      </c>
      <c r="N23" s="21">
        <f t="shared" si="5"/>
        <v>102609.25</v>
      </c>
      <c r="O23" s="21">
        <f t="shared" si="5"/>
        <v>134861</v>
      </c>
      <c r="P23" s="21">
        <f t="shared" si="5"/>
        <v>150390.41666666666</v>
      </c>
      <c r="Q23" s="21">
        <f t="shared" si="5"/>
        <v>201926.08333333334</v>
      </c>
      <c r="R23" s="21">
        <f>AVERAGE(R9:R20)</f>
        <v>276055</v>
      </c>
      <c r="S23" s="21">
        <f>AVERAGE(S9:S20)</f>
        <v>367350.09090909088</v>
      </c>
    </row>
    <row r="24" spans="1:20" s="3" customFormat="1" ht="20.100000000000001" customHeight="1" thickBot="1" x14ac:dyDescent="0.25">
      <c r="A24" s="29" t="s">
        <v>22</v>
      </c>
      <c r="B24" s="29"/>
      <c r="C24" s="29"/>
      <c r="D24" s="29"/>
      <c r="E24" s="29"/>
      <c r="F24" s="29"/>
      <c r="G24" s="29"/>
      <c r="H24" s="22"/>
      <c r="I24" s="22"/>
      <c r="J24" s="22"/>
      <c r="K24" s="22"/>
      <c r="L24" s="22"/>
      <c r="M24" s="22"/>
      <c r="N24" s="22"/>
      <c r="O24" s="22"/>
      <c r="P24" s="22"/>
      <c r="Q24" s="30">
        <f>SUM(B21:S21)</f>
        <v>20139745</v>
      </c>
      <c r="R24" s="30"/>
      <c r="S24" s="30"/>
    </row>
    <row r="25" spans="1:20" s="3" customFormat="1" x14ac:dyDescent="0.2">
      <c r="A25" s="24" t="s">
        <v>23</v>
      </c>
    </row>
    <row r="26" spans="1:20" s="3" customFormat="1" x14ac:dyDescent="0.2">
      <c r="A26" s="11"/>
    </row>
    <row r="27" spans="1:20" s="3" customFormat="1" x14ac:dyDescent="0.2">
      <c r="A27" s="11"/>
    </row>
    <row r="28" spans="1:20" s="3" customFormat="1" x14ac:dyDescent="0.2">
      <c r="A28" s="11"/>
    </row>
    <row r="29" spans="1:20" s="3" customFormat="1" x14ac:dyDescent="0.2">
      <c r="A29" s="11"/>
    </row>
    <row r="30" spans="1:20" s="3" customFormat="1" x14ac:dyDescent="0.2">
      <c r="A30" s="11"/>
    </row>
    <row r="31" spans="1:20" s="3" customFormat="1" x14ac:dyDescent="0.2">
      <c r="A31" s="11"/>
    </row>
    <row r="32" spans="1:20" s="3" customFormat="1" x14ac:dyDescent="0.2">
      <c r="A32" s="11"/>
    </row>
    <row r="33" spans="1:1" s="3" customFormat="1" x14ac:dyDescent="0.2">
      <c r="A33" s="11"/>
    </row>
    <row r="34" spans="1:1" s="3" customFormat="1" x14ac:dyDescent="0.2">
      <c r="A34" s="11"/>
    </row>
    <row r="35" spans="1:1" s="3" customFormat="1" x14ac:dyDescent="0.2">
      <c r="A35" s="11"/>
    </row>
    <row r="36" spans="1:1" s="3" customFormat="1" x14ac:dyDescent="0.2">
      <c r="A36" s="11"/>
    </row>
    <row r="37" spans="1:1" s="3" customFormat="1" x14ac:dyDescent="0.2">
      <c r="A37" s="11"/>
    </row>
    <row r="38" spans="1:1" s="3" customFormat="1" x14ac:dyDescent="0.2">
      <c r="A38" s="11"/>
    </row>
    <row r="39" spans="1:1" s="3" customFormat="1" x14ac:dyDescent="0.2">
      <c r="A39" s="11"/>
    </row>
    <row r="40" spans="1:1" s="3" customFormat="1" x14ac:dyDescent="0.2">
      <c r="A40" s="11"/>
    </row>
    <row r="41" spans="1:1" s="3" customFormat="1" x14ac:dyDescent="0.2">
      <c r="A41" s="11"/>
    </row>
    <row r="42" spans="1:1" s="3" customFormat="1" x14ac:dyDescent="0.2">
      <c r="A42" s="11"/>
    </row>
    <row r="43" spans="1:1" s="3" customFormat="1" x14ac:dyDescent="0.2">
      <c r="A43" s="11"/>
    </row>
    <row r="44" spans="1:1" s="3" customFormat="1" x14ac:dyDescent="0.2">
      <c r="A44" s="11"/>
    </row>
    <row r="45" spans="1:1" s="3" customFormat="1" x14ac:dyDescent="0.2">
      <c r="A45" s="11"/>
    </row>
    <row r="46" spans="1:1" s="3" customFormat="1" x14ac:dyDescent="0.2">
      <c r="A46" s="11"/>
    </row>
    <row r="47" spans="1:1" s="3" customFormat="1" x14ac:dyDescent="0.2">
      <c r="A47" s="11"/>
    </row>
    <row r="48" spans="1:1" s="3" customFormat="1" x14ac:dyDescent="0.2">
      <c r="A48" s="11"/>
    </row>
    <row r="49" spans="1:1" s="3" customFormat="1" x14ac:dyDescent="0.2">
      <c r="A49" s="11"/>
    </row>
    <row r="50" spans="1:1" s="3" customFormat="1" x14ac:dyDescent="0.2">
      <c r="A50" s="11"/>
    </row>
    <row r="51" spans="1:1" s="3" customFormat="1" x14ac:dyDescent="0.2">
      <c r="A51" s="11"/>
    </row>
    <row r="52" spans="1:1" s="3" customFormat="1" x14ac:dyDescent="0.2">
      <c r="A52" s="11"/>
    </row>
    <row r="53" spans="1:1" s="3" customFormat="1" x14ac:dyDescent="0.2">
      <c r="A53" s="11"/>
    </row>
    <row r="54" spans="1:1" s="3" customFormat="1" x14ac:dyDescent="0.2">
      <c r="A54" s="11"/>
    </row>
    <row r="55" spans="1:1" s="3" customFormat="1" x14ac:dyDescent="0.2">
      <c r="A55" s="12"/>
    </row>
    <row r="56" spans="1:1" s="3" customFormat="1" x14ac:dyDescent="0.2">
      <c r="A56" s="12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2019-12-14T00:12:14Z</dcterms:modified>
</cp:coreProperties>
</file>