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404"/>
  </bookViews>
  <sheets>
    <sheet name="2.7" sheetId="1" r:id="rId1"/>
  </sheets>
  <definedNames>
    <definedName name="_xlnm._FilterDatabase" localSheetId="0" hidden="1">'2.7'!$A$6:$S$6</definedName>
    <definedName name="_xlnm.Print_Area" localSheetId="0">'2.7'!$A$1:$S$64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  <c r="C34" i="1"/>
  <c r="S34" i="1"/>
  <c r="R34" i="1"/>
  <c r="Q34" i="1"/>
  <c r="O9" i="1" l="1"/>
  <c r="P9" i="1" s="1"/>
  <c r="O12" i="1"/>
  <c r="P12" i="1" s="1"/>
  <c r="O14" i="1"/>
  <c r="P14" i="1" s="1"/>
  <c r="O11" i="1"/>
  <c r="P11" i="1" s="1"/>
  <c r="O18" i="1"/>
  <c r="P18" i="1" s="1"/>
  <c r="O17" i="1"/>
  <c r="P17" i="1" s="1"/>
  <c r="O20" i="1"/>
  <c r="P20" i="1" s="1"/>
  <c r="O22" i="1"/>
  <c r="P22" i="1" s="1"/>
  <c r="O23" i="1"/>
  <c r="P23" i="1" s="1"/>
  <c r="O27" i="1"/>
  <c r="P27" i="1" s="1"/>
  <c r="O25" i="1"/>
  <c r="P25" i="1" s="1"/>
  <c r="O29" i="1"/>
  <c r="P29" i="1" s="1"/>
  <c r="O28" i="1"/>
  <c r="P28" i="1" s="1"/>
  <c r="O30" i="1"/>
  <c r="P30" i="1" s="1"/>
  <c r="O15" i="1"/>
  <c r="P15" i="1" s="1"/>
  <c r="O21" i="1"/>
  <c r="P21" i="1" s="1"/>
  <c r="O24" i="1"/>
  <c r="P24" i="1" s="1"/>
  <c r="O26" i="1"/>
  <c r="P26" i="1" s="1"/>
  <c r="O19" i="1"/>
  <c r="P19" i="1" s="1"/>
  <c r="O31" i="1"/>
  <c r="P31" i="1" s="1"/>
  <c r="O8" i="1"/>
  <c r="P8" i="1" s="1"/>
  <c r="O16" i="1"/>
  <c r="P16" i="1" s="1"/>
  <c r="O10" i="1"/>
  <c r="P10" i="1" s="1"/>
  <c r="O13" i="1"/>
  <c r="P13" i="1" s="1"/>
  <c r="J34" i="1"/>
  <c r="K34" i="1"/>
  <c r="L34" i="1"/>
  <c r="M34" i="1"/>
  <c r="N34" i="1"/>
  <c r="O7" i="1"/>
  <c r="P7" i="1" s="1"/>
  <c r="O34" i="1" l="1"/>
  <c r="P34" i="1" s="1"/>
  <c r="P35" i="1" l="1"/>
  <c r="P36" i="1" s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<sst xmlns="http://schemas.openxmlformats.org/spreadsheetml/2006/main" count="54" uniqueCount="51">
  <si>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</si>
  <si>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</si>
  <si>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</si>
  <si>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</si>
  <si>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</si>
  <si>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</si>
  <si>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</si>
  <si>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</si>
  <si>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</si>
  <si>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</si>
  <si>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</si>
  <si>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</si>
  <si>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</si>
  <si>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</si>
  <si>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</si>
  <si>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</si>
  <si>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</si>
  <si>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</si>
  <si>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</si>
  <si>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</si>
  <si>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</si>
  <si>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</si>
  <si>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</si>
  <si>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</si>
  <si>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</si>
  <si>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</si>
  <si>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</si>
  <si>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</si>
  <si>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</si>
  <si>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</si>
  <si>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</si>
  <si>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</si>
  <si>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</si>
  <si>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</si>
  <si>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</si>
  <si>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</si>
  <si>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</si>
  <si>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</si>
  <si>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</si>
  <si>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</si>
  <si>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</si>
  <si>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</si>
  <si>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</si>
  <si>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</si>
  <si>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</si>
  <si>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</si>
  <si>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</si>
  <si>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</si>
  <si>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</si>
  <si>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Nro de CEM Centro Salud</t>
  </si>
  <si>
    <t>Periodo: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</si>
</sst>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top" wrapText="1"/>
    </xf>
    <xf numFmtId="0" fontId="10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1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11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1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/>
    </xf>
    <xf numFmtId="3" fontId="10" fillId="7" borderId="9" xfId="0" applyNumberFormat="1" applyFont="1" applyFill="1" applyBorder="1" applyAlignment="1">
      <alignment horizontal="right" vertical="center" wrapText="1"/>
    </xf>
    <xf numFmtId="1" fontId="10" fillId="7" borderId="9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Setiembre 2018 (Preliminar)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73-48B8-B43A-8131346F56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C73-48B8-B43A-8131346F56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73-48B8-B43A-8131346F56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C73-48B8-B43A-8131346F56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Ancash</c:v>
                </c:pt>
                <c:pt idx="5">
                  <c:v>La Libertad</c:v>
                </c:pt>
                <c:pt idx="6">
                  <c:v>Puno</c:v>
                </c:pt>
                <c:pt idx="7">
                  <c:v>Ica</c:v>
                </c:pt>
                <c:pt idx="8">
                  <c:v>Piura</c:v>
                </c:pt>
                <c:pt idx="9">
                  <c:v>Cajamarca</c:v>
                </c:pt>
                <c:pt idx="10">
                  <c:v>San Martin</c:v>
                </c:pt>
                <c:pt idx="11">
                  <c:v>Ayacucho</c:v>
                </c:pt>
                <c:pt idx="12">
                  <c:v>Huanuco</c:v>
                </c:pt>
                <c:pt idx="13">
                  <c:v>Callao</c:v>
                </c:pt>
                <c:pt idx="14">
                  <c:v>Loreto</c:v>
                </c:pt>
                <c:pt idx="15">
                  <c:v>Tacna</c:v>
                </c:pt>
                <c:pt idx="16">
                  <c:v>Tumbes</c:v>
                </c:pt>
                <c:pt idx="17">
                  <c:v>Apurimac</c:v>
                </c:pt>
                <c:pt idx="18">
                  <c:v>Lambayeque</c:v>
                </c:pt>
                <c:pt idx="19">
                  <c:v>Huancavelica</c:v>
                </c:pt>
                <c:pt idx="20">
                  <c:v>Amazonas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31109</c:v>
                </c:pt>
                <c:pt idx="1">
                  <c:v>9506</c:v>
                </c:pt>
                <c:pt idx="2">
                  <c:v>6260</c:v>
                </c:pt>
                <c:pt idx="3">
                  <c:v>4866</c:v>
                </c:pt>
                <c:pt idx="4">
                  <c:v>3911</c:v>
                </c:pt>
                <c:pt idx="5">
                  <c:v>3764</c:v>
                </c:pt>
                <c:pt idx="6">
                  <c:v>3573</c:v>
                </c:pt>
                <c:pt idx="7">
                  <c:v>3300</c:v>
                </c:pt>
                <c:pt idx="8">
                  <c:v>2971</c:v>
                </c:pt>
                <c:pt idx="9">
                  <c:v>2754</c:v>
                </c:pt>
                <c:pt idx="10">
                  <c:v>2598</c:v>
                </c:pt>
                <c:pt idx="11">
                  <c:v>2569</c:v>
                </c:pt>
                <c:pt idx="12">
                  <c:v>2382</c:v>
                </c:pt>
                <c:pt idx="13">
                  <c:v>2279</c:v>
                </c:pt>
                <c:pt idx="14">
                  <c:v>2001</c:v>
                </c:pt>
                <c:pt idx="15">
                  <c:v>1844</c:v>
                </c:pt>
                <c:pt idx="16">
                  <c:v>1701</c:v>
                </c:pt>
                <c:pt idx="17">
                  <c:v>1592</c:v>
                </c:pt>
                <c:pt idx="18">
                  <c:v>1563</c:v>
                </c:pt>
                <c:pt idx="19">
                  <c:v>1209</c:v>
                </c:pt>
                <c:pt idx="20">
                  <c:v>1013</c:v>
                </c:pt>
                <c:pt idx="21">
                  <c:v>823</c:v>
                </c:pt>
                <c:pt idx="22">
                  <c:v>712</c:v>
                </c:pt>
                <c:pt idx="23">
                  <c:v>663</c:v>
                </c:pt>
                <c:pt idx="24">
                  <c:v>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36836800"/>
        <c:axId val="1436825040"/>
      </c:barChart>
      <c:catAx>
        <c:axId val="143683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3682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6825040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3683680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38</xdr:row>
      <xdr:rowOff>68580</xdr:rowOff>
    </xdr:from>
    <xdr:to>
      <xdr:col>18</xdr:col>
      <xdr:colOff>534566</xdr:colOff>
      <xdr:row>61</xdr:row>
      <xdr:rowOff>158115</xdr:rowOff>
    </xdr:to>
    <xdr:graphicFrame macro="">
      <xdr:nvGraphicFramePr>
        <xdr:cNvPr id="120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showGridLines="0" tabSelected="1" view="pageBreakPreview" zoomScale="90" zoomScaleNormal="100" zoomScaleSheetLayoutView="90" workbookViewId="0">
      <pane ySplit="6" topLeftCell="A7" activePane="bottomLeft" state="frozen"/>
      <selection pane="bottomLeft" activeCell="V19" sqref="V19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43" customWidth="1"/>
    <col min="12" max="14" width="4.5703125" style="43" customWidth="1"/>
    <col min="15" max="15" width="7" style="43" customWidth="1"/>
    <col min="16" max="16" width="9.85546875" style="5" customWidth="1"/>
    <col min="17" max="17" width="12.28515625" style="5" customWidth="1"/>
    <col min="18" max="16384" width="11.42578125" style="5"/>
  </cols>
  <sheetData>
    <row r="1" spans="1:19" s="3" customFormat="1" ht="18" customHeight="1" x14ac:dyDescent="0.2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9" ht="37.15" customHeight="1" x14ac:dyDescent="0.2">
      <c r="A3" s="65" t="s">
        <v>47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9" ht="15.6" customHeight="1" x14ac:dyDescent="0.2">
      <c r="A4" s="59" t="s">
        <v>50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9" ht="2.4500000000000002" customHeight="1" x14ac:dyDescent="0.2">
      <c r="A5" s="4"/>
      <c r="B5" s="6"/>
      <c r="C5" s="7">
        <v>21</v>
      </c>
      <c r="D5" s="8">
        <v>20</v>
      </c>
      <c r="E5" s="9">
        <v>20</v>
      </c>
      <c r="F5" s="9">
        <v>21</v>
      </c>
      <c r="G5" s="9">
        <v>22</v>
      </c>
      <c r="H5" s="9">
        <v>20</v>
      </c>
      <c r="I5" s="10"/>
      <c r="J5" s="10"/>
      <c r="K5" s="10"/>
      <c r="L5" s="10"/>
      <c r="M5" s="10"/>
      <c r="N5" s="11"/>
      <c r="O5" s="4"/>
      <c r="P5" s="4"/>
    </row>
    <row r="6" spans="1:19" ht="43.5" customHeight="1" x14ac:dyDescent="0.2">
      <c r="A6" s="12" t="s">
        <v>0</v>
      </c>
      <c r="B6" s="12" t="s">
        <v>42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  <c r="K6" s="12" t="s">
        <v>9</v>
      </c>
      <c r="L6" s="12" t="s">
        <v>10</v>
      </c>
      <c r="M6" s="12" t="s">
        <v>11</v>
      </c>
      <c r="N6" s="12" t="s">
        <v>12</v>
      </c>
      <c r="O6" s="12" t="s">
        <v>13</v>
      </c>
      <c r="P6" s="12" t="s">
        <v>14</v>
      </c>
      <c r="Q6" s="12" t="s">
        <v>45</v>
      </c>
      <c r="R6" s="12" t="s">
        <v>46</v>
      </c>
      <c r="S6" s="12" t="s">
        <v>49</v>
      </c>
    </row>
    <row r="7" spans="1:19" ht="15" customHeight="1" x14ac:dyDescent="0.2">
      <c r="A7" s="13">
        <v>1</v>
      </c>
      <c r="B7" s="14" t="s">
        <v>31</v>
      </c>
      <c r="C7" s="15">
        <v>3251</v>
      </c>
      <c r="D7" s="16">
        <v>3199</v>
      </c>
      <c r="E7" s="16">
        <v>3231</v>
      </c>
      <c r="F7" s="16">
        <v>3562</v>
      </c>
      <c r="G7" s="16">
        <v>3500</v>
      </c>
      <c r="H7" s="16">
        <v>3254</v>
      </c>
      <c r="I7" s="16">
        <v>3672</v>
      </c>
      <c r="J7" s="16">
        <v>3676</v>
      </c>
      <c r="K7" s="16">
        <v>3764</v>
      </c>
      <c r="L7" s="16"/>
      <c r="M7" s="16"/>
      <c r="N7" s="17"/>
      <c r="O7" s="18">
        <f t="shared" ref="O7:O31" si="0">SUM(C7:N7)</f>
        <v>31109</v>
      </c>
      <c r="P7" s="19">
        <f>O7/187</f>
        <v>166.35828877005346</v>
      </c>
      <c r="Q7" s="20">
        <v>34</v>
      </c>
      <c r="R7" s="20">
        <v>30</v>
      </c>
      <c r="S7" s="20">
        <v>0</v>
      </c>
    </row>
    <row r="8" spans="1:19" ht="15" customHeight="1" x14ac:dyDescent="0.2">
      <c r="A8" s="21">
        <v>2</v>
      </c>
      <c r="B8" s="22" t="s">
        <v>20</v>
      </c>
      <c r="C8" s="15">
        <v>1009</v>
      </c>
      <c r="D8" s="16">
        <v>979</v>
      </c>
      <c r="E8" s="16">
        <v>1140</v>
      </c>
      <c r="F8" s="16">
        <v>1110</v>
      </c>
      <c r="G8" s="23">
        <v>1052</v>
      </c>
      <c r="H8" s="23">
        <v>1075</v>
      </c>
      <c r="I8" s="23">
        <v>974</v>
      </c>
      <c r="J8" s="23">
        <v>1132</v>
      </c>
      <c r="K8" s="23">
        <v>1035</v>
      </c>
      <c r="L8" s="23"/>
      <c r="M8" s="23"/>
      <c r="N8" s="24"/>
      <c r="O8" s="18">
        <f t="shared" si="0"/>
        <v>9506</v>
      </c>
      <c r="P8" s="19">
        <f t="shared" ref="P8:P31" si="1">O8/187</f>
        <v>50.834224598930483</v>
      </c>
      <c r="Q8" s="20">
        <v>11</v>
      </c>
      <c r="R8" s="20">
        <v>5</v>
      </c>
      <c r="S8" s="20">
        <v>0</v>
      </c>
    </row>
    <row r="9" spans="1:19" ht="15" customHeight="1" x14ac:dyDescent="0.2">
      <c r="A9" s="13">
        <v>3</v>
      </c>
      <c r="B9" s="22" t="s">
        <v>24</v>
      </c>
      <c r="C9" s="15">
        <v>662</v>
      </c>
      <c r="D9" s="16">
        <v>504</v>
      </c>
      <c r="E9" s="16">
        <v>591</v>
      </c>
      <c r="F9" s="16">
        <v>594</v>
      </c>
      <c r="G9" s="23">
        <v>684</v>
      </c>
      <c r="H9" s="23">
        <v>716</v>
      </c>
      <c r="I9" s="23">
        <v>744</v>
      </c>
      <c r="J9" s="23">
        <v>830</v>
      </c>
      <c r="K9" s="23">
        <v>935</v>
      </c>
      <c r="L9" s="23"/>
      <c r="M9" s="23"/>
      <c r="N9" s="24"/>
      <c r="O9" s="18">
        <f t="shared" si="0"/>
        <v>6260</v>
      </c>
      <c r="P9" s="19">
        <f t="shared" si="1"/>
        <v>33.475935828877006</v>
      </c>
      <c r="Q9" s="20">
        <v>18</v>
      </c>
      <c r="R9" s="20">
        <v>4</v>
      </c>
      <c r="S9" s="20">
        <v>0</v>
      </c>
    </row>
    <row r="10" spans="1:19" ht="15" customHeight="1" x14ac:dyDescent="0.2">
      <c r="A10" s="21">
        <v>4</v>
      </c>
      <c r="B10" s="22" t="s">
        <v>28</v>
      </c>
      <c r="C10" s="15">
        <v>506</v>
      </c>
      <c r="D10" s="16">
        <v>436</v>
      </c>
      <c r="E10" s="16">
        <v>434</v>
      </c>
      <c r="F10" s="16">
        <v>515</v>
      </c>
      <c r="G10" s="23">
        <v>541</v>
      </c>
      <c r="H10" s="23">
        <v>511</v>
      </c>
      <c r="I10" s="23">
        <v>610</v>
      </c>
      <c r="J10" s="23">
        <v>644</v>
      </c>
      <c r="K10" s="23">
        <v>669</v>
      </c>
      <c r="L10" s="23"/>
      <c r="M10" s="23"/>
      <c r="N10" s="24"/>
      <c r="O10" s="18">
        <f t="shared" si="0"/>
        <v>4866</v>
      </c>
      <c r="P10" s="19">
        <f t="shared" si="1"/>
        <v>26.021390374331549</v>
      </c>
      <c r="Q10" s="20">
        <v>12</v>
      </c>
      <c r="R10" s="20">
        <v>5</v>
      </c>
      <c r="S10" s="20">
        <v>0</v>
      </c>
    </row>
    <row r="11" spans="1:19" ht="15" customHeight="1" x14ac:dyDescent="0.2">
      <c r="A11" s="13">
        <v>5</v>
      </c>
      <c r="B11" s="22" t="s">
        <v>18</v>
      </c>
      <c r="C11" s="15">
        <v>326</v>
      </c>
      <c r="D11" s="16">
        <v>331</v>
      </c>
      <c r="E11" s="16">
        <v>349</v>
      </c>
      <c r="F11" s="16">
        <v>492</v>
      </c>
      <c r="G11" s="23">
        <v>479</v>
      </c>
      <c r="H11" s="23">
        <v>401</v>
      </c>
      <c r="I11" s="23">
        <v>485</v>
      </c>
      <c r="J11" s="23">
        <v>536</v>
      </c>
      <c r="K11" s="23">
        <v>512</v>
      </c>
      <c r="L11" s="23"/>
      <c r="M11" s="23"/>
      <c r="N11" s="24"/>
      <c r="O11" s="18">
        <f t="shared" si="0"/>
        <v>3911</v>
      </c>
      <c r="P11" s="19">
        <f t="shared" si="1"/>
        <v>20.914438502673796</v>
      </c>
      <c r="Q11" s="20">
        <v>21</v>
      </c>
      <c r="R11" s="20">
        <v>3</v>
      </c>
      <c r="S11" s="20">
        <v>0</v>
      </c>
    </row>
    <row r="12" spans="1:19" ht="15" customHeight="1" x14ac:dyDescent="0.2">
      <c r="A12" s="21">
        <v>6</v>
      </c>
      <c r="B12" s="22" t="s">
        <v>29</v>
      </c>
      <c r="C12" s="15">
        <v>408</v>
      </c>
      <c r="D12" s="16">
        <v>378</v>
      </c>
      <c r="E12" s="16">
        <v>439</v>
      </c>
      <c r="F12" s="16">
        <v>449</v>
      </c>
      <c r="G12" s="23">
        <v>455</v>
      </c>
      <c r="H12" s="23">
        <v>386</v>
      </c>
      <c r="I12" s="23">
        <v>405</v>
      </c>
      <c r="J12" s="23">
        <v>393</v>
      </c>
      <c r="K12" s="23">
        <v>451</v>
      </c>
      <c r="L12" s="23"/>
      <c r="M12" s="23"/>
      <c r="N12" s="24"/>
      <c r="O12" s="18">
        <f t="shared" si="0"/>
        <v>3764</v>
      </c>
      <c r="P12" s="19">
        <f t="shared" si="1"/>
        <v>20.128342245989305</v>
      </c>
      <c r="Q12" s="20">
        <v>15</v>
      </c>
      <c r="R12" s="20">
        <v>3</v>
      </c>
      <c r="S12" s="20">
        <v>0</v>
      </c>
    </row>
    <row r="13" spans="1:19" ht="15" customHeight="1" x14ac:dyDescent="0.2">
      <c r="A13" s="13">
        <v>7</v>
      </c>
      <c r="B13" s="22" t="s">
        <v>37</v>
      </c>
      <c r="C13" s="15">
        <v>426</v>
      </c>
      <c r="D13" s="16">
        <v>415</v>
      </c>
      <c r="E13" s="16">
        <v>402</v>
      </c>
      <c r="F13" s="16">
        <v>408</v>
      </c>
      <c r="G13" s="23">
        <v>395</v>
      </c>
      <c r="H13" s="23">
        <v>371</v>
      </c>
      <c r="I13" s="23">
        <v>405</v>
      </c>
      <c r="J13" s="23">
        <v>377</v>
      </c>
      <c r="K13" s="23">
        <v>374</v>
      </c>
      <c r="L13" s="23"/>
      <c r="M13" s="23"/>
      <c r="N13" s="24"/>
      <c r="O13" s="18">
        <f t="shared" si="0"/>
        <v>3573</v>
      </c>
      <c r="P13" s="19">
        <f t="shared" si="1"/>
        <v>19.106951871657753</v>
      </c>
      <c r="Q13" s="20">
        <v>13</v>
      </c>
      <c r="R13" s="20">
        <v>3</v>
      </c>
      <c r="S13" s="20">
        <v>0</v>
      </c>
    </row>
    <row r="14" spans="1:19" ht="15" customHeight="1" x14ac:dyDescent="0.2">
      <c r="A14" s="21">
        <v>8</v>
      </c>
      <c r="B14" s="22" t="s">
        <v>27</v>
      </c>
      <c r="C14" s="15">
        <v>351</v>
      </c>
      <c r="D14" s="16">
        <v>376</v>
      </c>
      <c r="E14" s="16">
        <v>284</v>
      </c>
      <c r="F14" s="16">
        <v>363</v>
      </c>
      <c r="G14" s="23">
        <v>340</v>
      </c>
      <c r="H14" s="23">
        <v>362</v>
      </c>
      <c r="I14" s="23">
        <v>387</v>
      </c>
      <c r="J14" s="23">
        <v>427</v>
      </c>
      <c r="K14" s="23">
        <v>410</v>
      </c>
      <c r="L14" s="23"/>
      <c r="M14" s="23"/>
      <c r="N14" s="24"/>
      <c r="O14" s="18">
        <f t="shared" si="0"/>
        <v>3300</v>
      </c>
      <c r="P14" s="19">
        <f t="shared" si="1"/>
        <v>17.647058823529413</v>
      </c>
      <c r="Q14" s="20">
        <v>7</v>
      </c>
      <c r="R14" s="20">
        <v>4</v>
      </c>
      <c r="S14" s="20">
        <v>0</v>
      </c>
    </row>
    <row r="15" spans="1:19" ht="15" customHeight="1" x14ac:dyDescent="0.2">
      <c r="A15" s="13">
        <v>9</v>
      </c>
      <c r="B15" s="22" t="s">
        <v>36</v>
      </c>
      <c r="C15" s="15">
        <v>283</v>
      </c>
      <c r="D15" s="16">
        <v>296</v>
      </c>
      <c r="E15" s="16">
        <v>285</v>
      </c>
      <c r="F15" s="16">
        <v>341</v>
      </c>
      <c r="G15" s="23">
        <v>347</v>
      </c>
      <c r="H15" s="23">
        <v>333</v>
      </c>
      <c r="I15" s="23">
        <v>378</v>
      </c>
      <c r="J15" s="23">
        <v>370</v>
      </c>
      <c r="K15" s="23">
        <v>338</v>
      </c>
      <c r="L15" s="23"/>
      <c r="M15" s="23"/>
      <c r="N15" s="24"/>
      <c r="O15" s="18">
        <f t="shared" si="0"/>
        <v>2971</v>
      </c>
      <c r="P15" s="19">
        <f t="shared" si="1"/>
        <v>15.887700534759359</v>
      </c>
      <c r="Q15" s="20">
        <v>8</v>
      </c>
      <c r="R15" s="20">
        <v>1</v>
      </c>
      <c r="S15" s="20">
        <v>1</v>
      </c>
    </row>
    <row r="16" spans="1:19" ht="15" customHeight="1" x14ac:dyDescent="0.2">
      <c r="A16" s="21">
        <v>10</v>
      </c>
      <c r="B16" s="22" t="s">
        <v>22</v>
      </c>
      <c r="C16" s="15">
        <v>261</v>
      </c>
      <c r="D16" s="16">
        <v>275</v>
      </c>
      <c r="E16" s="16">
        <v>305</v>
      </c>
      <c r="F16" s="16">
        <v>333</v>
      </c>
      <c r="G16" s="23">
        <v>330</v>
      </c>
      <c r="H16" s="23">
        <v>298</v>
      </c>
      <c r="I16" s="23">
        <v>322</v>
      </c>
      <c r="J16" s="23">
        <v>323</v>
      </c>
      <c r="K16" s="23">
        <v>307</v>
      </c>
      <c r="L16" s="23"/>
      <c r="M16" s="23"/>
      <c r="N16" s="24"/>
      <c r="O16" s="18">
        <f t="shared" si="0"/>
        <v>2754</v>
      </c>
      <c r="P16" s="19">
        <f t="shared" si="1"/>
        <v>14.727272727272727</v>
      </c>
      <c r="Q16" s="20">
        <v>13</v>
      </c>
      <c r="R16" s="20">
        <v>2</v>
      </c>
      <c r="S16" s="20">
        <v>0</v>
      </c>
    </row>
    <row r="17" spans="1:19" ht="15" customHeight="1" x14ac:dyDescent="0.2">
      <c r="A17" s="13">
        <v>11</v>
      </c>
      <c r="B17" s="22" t="s">
        <v>38</v>
      </c>
      <c r="C17" s="15">
        <v>237</v>
      </c>
      <c r="D17" s="16">
        <v>266</v>
      </c>
      <c r="E17" s="16">
        <v>235</v>
      </c>
      <c r="F17" s="16">
        <v>302</v>
      </c>
      <c r="G17" s="23">
        <v>312</v>
      </c>
      <c r="H17" s="23">
        <v>249</v>
      </c>
      <c r="I17" s="23">
        <v>318</v>
      </c>
      <c r="J17" s="23">
        <v>311</v>
      </c>
      <c r="K17" s="23">
        <v>368</v>
      </c>
      <c r="L17" s="23"/>
      <c r="M17" s="23"/>
      <c r="N17" s="24"/>
      <c r="O17" s="18">
        <f t="shared" si="0"/>
        <v>2598</v>
      </c>
      <c r="P17" s="19">
        <f t="shared" si="1"/>
        <v>13.893048128342246</v>
      </c>
      <c r="Q17" s="20">
        <v>10</v>
      </c>
      <c r="R17" s="20">
        <v>2</v>
      </c>
      <c r="S17" s="20">
        <v>0</v>
      </c>
    </row>
    <row r="18" spans="1:19" ht="15" customHeight="1" x14ac:dyDescent="0.2">
      <c r="A18" s="21">
        <v>12</v>
      </c>
      <c r="B18" s="22" t="s">
        <v>21</v>
      </c>
      <c r="C18" s="15">
        <v>244</v>
      </c>
      <c r="D18" s="16">
        <v>250</v>
      </c>
      <c r="E18" s="16">
        <v>282</v>
      </c>
      <c r="F18" s="16">
        <v>285</v>
      </c>
      <c r="G18" s="23">
        <v>301</v>
      </c>
      <c r="H18" s="23">
        <v>301</v>
      </c>
      <c r="I18" s="23">
        <v>270</v>
      </c>
      <c r="J18" s="23">
        <v>292</v>
      </c>
      <c r="K18" s="23">
        <v>344</v>
      </c>
      <c r="L18" s="23"/>
      <c r="M18" s="23"/>
      <c r="N18" s="24"/>
      <c r="O18" s="18">
        <f t="shared" si="0"/>
        <v>2569</v>
      </c>
      <c r="P18" s="19">
        <f t="shared" si="1"/>
        <v>13.737967914438503</v>
      </c>
      <c r="Q18" s="20">
        <v>12</v>
      </c>
      <c r="R18" s="20">
        <v>2</v>
      </c>
      <c r="S18" s="20">
        <v>0</v>
      </c>
    </row>
    <row r="19" spans="1:19" ht="15" customHeight="1" x14ac:dyDescent="0.2">
      <c r="A19" s="13">
        <v>13</v>
      </c>
      <c r="B19" s="22" t="s">
        <v>26</v>
      </c>
      <c r="C19" s="15">
        <v>250</v>
      </c>
      <c r="D19" s="16">
        <v>259</v>
      </c>
      <c r="E19" s="16">
        <v>224</v>
      </c>
      <c r="F19" s="16">
        <v>310</v>
      </c>
      <c r="G19" s="23">
        <v>274</v>
      </c>
      <c r="H19" s="23">
        <v>262</v>
      </c>
      <c r="I19" s="23">
        <v>254</v>
      </c>
      <c r="J19" s="23">
        <v>266</v>
      </c>
      <c r="K19" s="23">
        <v>283</v>
      </c>
      <c r="L19" s="23"/>
      <c r="M19" s="23"/>
      <c r="N19" s="24"/>
      <c r="O19" s="18">
        <f t="shared" si="0"/>
        <v>2382</v>
      </c>
      <c r="P19" s="19">
        <f t="shared" si="1"/>
        <v>12.737967914438503</v>
      </c>
      <c r="Q19" s="20">
        <v>11</v>
      </c>
      <c r="R19" s="20">
        <v>2</v>
      </c>
      <c r="S19" s="20">
        <v>0</v>
      </c>
    </row>
    <row r="20" spans="1:19" ht="15" customHeight="1" x14ac:dyDescent="0.2">
      <c r="A20" s="21">
        <v>14</v>
      </c>
      <c r="B20" s="22" t="s">
        <v>23</v>
      </c>
      <c r="C20" s="15">
        <v>260</v>
      </c>
      <c r="D20" s="16">
        <v>212</v>
      </c>
      <c r="E20" s="16">
        <v>218</v>
      </c>
      <c r="F20" s="16">
        <v>239</v>
      </c>
      <c r="G20" s="23">
        <v>282</v>
      </c>
      <c r="H20" s="23">
        <v>231</v>
      </c>
      <c r="I20" s="23">
        <v>275</v>
      </c>
      <c r="J20" s="23">
        <v>275</v>
      </c>
      <c r="K20" s="23">
        <v>287</v>
      </c>
      <c r="L20" s="23"/>
      <c r="M20" s="23"/>
      <c r="N20" s="24"/>
      <c r="O20" s="18">
        <f t="shared" si="0"/>
        <v>2279</v>
      </c>
      <c r="P20" s="19">
        <f t="shared" si="1"/>
        <v>12.18716577540107</v>
      </c>
      <c r="Q20" s="20">
        <v>4</v>
      </c>
      <c r="R20" s="20">
        <v>3</v>
      </c>
      <c r="S20" s="20">
        <v>0</v>
      </c>
    </row>
    <row r="21" spans="1:19" ht="15" customHeight="1" x14ac:dyDescent="0.2">
      <c r="A21" s="13">
        <v>15</v>
      </c>
      <c r="B21" s="22" t="s">
        <v>32</v>
      </c>
      <c r="C21" s="15">
        <v>212</v>
      </c>
      <c r="D21" s="16">
        <v>201</v>
      </c>
      <c r="E21" s="16">
        <v>195</v>
      </c>
      <c r="F21" s="16">
        <v>221</v>
      </c>
      <c r="G21" s="23">
        <v>269</v>
      </c>
      <c r="H21" s="23">
        <v>237</v>
      </c>
      <c r="I21" s="23">
        <v>253</v>
      </c>
      <c r="J21" s="23">
        <v>201</v>
      </c>
      <c r="K21" s="23">
        <v>212</v>
      </c>
      <c r="L21" s="23"/>
      <c r="M21" s="23"/>
      <c r="N21" s="24"/>
      <c r="O21" s="18">
        <f t="shared" si="0"/>
        <v>2001</v>
      </c>
      <c r="P21" s="19">
        <f t="shared" si="1"/>
        <v>10.700534759358289</v>
      </c>
      <c r="Q21" s="20">
        <v>10</v>
      </c>
      <c r="R21" s="20">
        <v>1</v>
      </c>
      <c r="S21" s="20">
        <v>0</v>
      </c>
    </row>
    <row r="22" spans="1:19" ht="15" customHeight="1" x14ac:dyDescent="0.2">
      <c r="A22" s="21">
        <v>16</v>
      </c>
      <c r="B22" s="22" t="s">
        <v>39</v>
      </c>
      <c r="C22" s="15">
        <v>181</v>
      </c>
      <c r="D22" s="16">
        <v>220</v>
      </c>
      <c r="E22" s="16">
        <v>216</v>
      </c>
      <c r="F22" s="16">
        <v>231</v>
      </c>
      <c r="G22" s="23">
        <v>199</v>
      </c>
      <c r="H22" s="23">
        <v>218</v>
      </c>
      <c r="I22" s="23">
        <v>203</v>
      </c>
      <c r="J22" s="23">
        <v>205</v>
      </c>
      <c r="K22" s="23">
        <v>171</v>
      </c>
      <c r="L22" s="23"/>
      <c r="M22" s="23"/>
      <c r="N22" s="24"/>
      <c r="O22" s="18">
        <f t="shared" si="0"/>
        <v>1844</v>
      </c>
      <c r="P22" s="19">
        <f t="shared" si="1"/>
        <v>9.8609625668449201</v>
      </c>
      <c r="Q22" s="20">
        <v>4</v>
      </c>
      <c r="R22" s="20">
        <v>2</v>
      </c>
      <c r="S22" s="20">
        <v>0</v>
      </c>
    </row>
    <row r="23" spans="1:19" ht="15" customHeight="1" x14ac:dyDescent="0.2">
      <c r="A23" s="13">
        <v>17</v>
      </c>
      <c r="B23" s="22" t="s">
        <v>40</v>
      </c>
      <c r="C23" s="15">
        <v>187</v>
      </c>
      <c r="D23" s="16">
        <v>182</v>
      </c>
      <c r="E23" s="16">
        <v>212</v>
      </c>
      <c r="F23" s="16">
        <v>203</v>
      </c>
      <c r="G23" s="23">
        <v>175</v>
      </c>
      <c r="H23" s="23">
        <v>189</v>
      </c>
      <c r="I23" s="23">
        <v>213</v>
      </c>
      <c r="J23" s="23">
        <v>162</v>
      </c>
      <c r="K23" s="23">
        <v>178</v>
      </c>
      <c r="L23" s="23"/>
      <c r="M23" s="23"/>
      <c r="N23" s="24"/>
      <c r="O23" s="18">
        <f t="shared" si="0"/>
        <v>1701</v>
      </c>
      <c r="P23" s="19">
        <f t="shared" si="1"/>
        <v>9.0962566844919781</v>
      </c>
      <c r="Q23" s="20">
        <v>3</v>
      </c>
      <c r="R23" s="20">
        <v>1</v>
      </c>
      <c r="S23" s="20">
        <v>0</v>
      </c>
    </row>
    <row r="24" spans="1:19" ht="15" customHeight="1" x14ac:dyDescent="0.2">
      <c r="A24" s="21">
        <v>18</v>
      </c>
      <c r="B24" s="22" t="s">
        <v>19</v>
      </c>
      <c r="C24" s="15">
        <v>151</v>
      </c>
      <c r="D24" s="16">
        <v>150</v>
      </c>
      <c r="E24" s="16">
        <v>162</v>
      </c>
      <c r="F24" s="16">
        <v>190</v>
      </c>
      <c r="G24" s="23">
        <v>171</v>
      </c>
      <c r="H24" s="23">
        <v>162</v>
      </c>
      <c r="I24" s="23">
        <v>204</v>
      </c>
      <c r="J24" s="23">
        <v>213</v>
      </c>
      <c r="K24" s="23">
        <v>189</v>
      </c>
      <c r="L24" s="23"/>
      <c r="M24" s="23"/>
      <c r="N24" s="24"/>
      <c r="O24" s="18">
        <f t="shared" si="0"/>
        <v>1592</v>
      </c>
      <c r="P24" s="19">
        <f t="shared" si="1"/>
        <v>8.5133689839572195</v>
      </c>
      <c r="Q24" s="20">
        <v>7</v>
      </c>
      <c r="R24" s="20">
        <v>3</v>
      </c>
      <c r="S24" s="20">
        <v>0</v>
      </c>
    </row>
    <row r="25" spans="1:19" ht="15" customHeight="1" x14ac:dyDescent="0.2">
      <c r="A25" s="13">
        <v>19</v>
      </c>
      <c r="B25" s="22" t="s">
        <v>30</v>
      </c>
      <c r="C25" s="15">
        <v>169</v>
      </c>
      <c r="D25" s="16">
        <v>185</v>
      </c>
      <c r="E25" s="16">
        <v>123</v>
      </c>
      <c r="F25" s="16">
        <v>170</v>
      </c>
      <c r="G25" s="23">
        <v>220</v>
      </c>
      <c r="H25" s="23">
        <v>130</v>
      </c>
      <c r="I25" s="23">
        <v>162</v>
      </c>
      <c r="J25" s="23">
        <v>183</v>
      </c>
      <c r="K25" s="23">
        <v>221</v>
      </c>
      <c r="L25" s="23"/>
      <c r="M25" s="23"/>
      <c r="N25" s="24"/>
      <c r="O25" s="18">
        <f t="shared" si="0"/>
        <v>1563</v>
      </c>
      <c r="P25" s="19">
        <f t="shared" si="1"/>
        <v>8.3582887700534751</v>
      </c>
      <c r="Q25" s="20">
        <v>3</v>
      </c>
      <c r="R25" s="20">
        <v>3</v>
      </c>
      <c r="S25" s="20">
        <v>0</v>
      </c>
    </row>
    <row r="26" spans="1:19" ht="15" customHeight="1" x14ac:dyDescent="0.2">
      <c r="A26" s="21">
        <v>20</v>
      </c>
      <c r="B26" s="22" t="s">
        <v>25</v>
      </c>
      <c r="C26" s="15">
        <v>137</v>
      </c>
      <c r="D26" s="16">
        <v>111</v>
      </c>
      <c r="E26" s="16">
        <v>140</v>
      </c>
      <c r="F26" s="16">
        <v>133</v>
      </c>
      <c r="G26" s="23">
        <v>151</v>
      </c>
      <c r="H26" s="23">
        <v>135</v>
      </c>
      <c r="I26" s="23">
        <v>126</v>
      </c>
      <c r="J26" s="23">
        <v>127</v>
      </c>
      <c r="K26" s="23">
        <v>149</v>
      </c>
      <c r="L26" s="23"/>
      <c r="M26" s="23"/>
      <c r="N26" s="24"/>
      <c r="O26" s="18">
        <f t="shared" si="0"/>
        <v>1209</v>
      </c>
      <c r="P26" s="19">
        <f t="shared" si="1"/>
        <v>6.4652406417112296</v>
      </c>
      <c r="Q26" s="20">
        <v>7</v>
      </c>
      <c r="R26" s="20">
        <v>2</v>
      </c>
      <c r="S26" s="20">
        <v>0</v>
      </c>
    </row>
    <row r="27" spans="1:19" ht="15" customHeight="1" x14ac:dyDescent="0.2">
      <c r="A27" s="13">
        <v>21</v>
      </c>
      <c r="B27" s="22" t="s">
        <v>17</v>
      </c>
      <c r="C27" s="15">
        <v>118</v>
      </c>
      <c r="D27" s="16">
        <v>110</v>
      </c>
      <c r="E27" s="16">
        <v>106</v>
      </c>
      <c r="F27" s="16">
        <v>120</v>
      </c>
      <c r="G27" s="23">
        <v>133</v>
      </c>
      <c r="H27" s="23">
        <v>120</v>
      </c>
      <c r="I27" s="23">
        <v>99</v>
      </c>
      <c r="J27" s="23">
        <v>89</v>
      </c>
      <c r="K27" s="23">
        <v>118</v>
      </c>
      <c r="L27" s="23"/>
      <c r="M27" s="23"/>
      <c r="N27" s="24"/>
      <c r="O27" s="18">
        <f t="shared" si="0"/>
        <v>1013</v>
      </c>
      <c r="P27" s="19">
        <f t="shared" si="1"/>
        <v>5.4171122994652405</v>
      </c>
      <c r="Q27" s="20">
        <v>7</v>
      </c>
      <c r="R27" s="20">
        <v>0</v>
      </c>
      <c r="S27" s="20">
        <v>0</v>
      </c>
    </row>
    <row r="28" spans="1:19" ht="15" customHeight="1" x14ac:dyDescent="0.2">
      <c r="A28" s="21">
        <v>22</v>
      </c>
      <c r="B28" s="22" t="s">
        <v>35</v>
      </c>
      <c r="C28" s="15">
        <v>76</v>
      </c>
      <c r="D28" s="16">
        <v>60</v>
      </c>
      <c r="E28" s="16">
        <v>69</v>
      </c>
      <c r="F28" s="16">
        <v>89</v>
      </c>
      <c r="G28" s="23">
        <v>131</v>
      </c>
      <c r="H28" s="23">
        <v>98</v>
      </c>
      <c r="I28" s="23">
        <v>101</v>
      </c>
      <c r="J28" s="23">
        <v>85</v>
      </c>
      <c r="K28" s="23">
        <v>114</v>
      </c>
      <c r="L28" s="23"/>
      <c r="M28" s="23"/>
      <c r="N28" s="24"/>
      <c r="O28" s="18">
        <f t="shared" si="0"/>
        <v>823</v>
      </c>
      <c r="P28" s="19">
        <f t="shared" si="1"/>
        <v>4.4010695187165778</v>
      </c>
      <c r="Q28" s="20">
        <v>4</v>
      </c>
      <c r="R28" s="20">
        <v>3</v>
      </c>
      <c r="S28" s="20">
        <v>0</v>
      </c>
    </row>
    <row r="29" spans="1:19" ht="15" customHeight="1" x14ac:dyDescent="0.2">
      <c r="A29" s="13">
        <v>23</v>
      </c>
      <c r="B29" s="22" t="s">
        <v>41</v>
      </c>
      <c r="C29" s="15">
        <v>79</v>
      </c>
      <c r="D29" s="16">
        <v>65</v>
      </c>
      <c r="E29" s="16">
        <v>75</v>
      </c>
      <c r="F29" s="16">
        <v>113</v>
      </c>
      <c r="G29" s="23">
        <v>82</v>
      </c>
      <c r="H29" s="23">
        <v>70</v>
      </c>
      <c r="I29" s="23">
        <v>83</v>
      </c>
      <c r="J29" s="23">
        <v>78</v>
      </c>
      <c r="K29" s="23">
        <v>67</v>
      </c>
      <c r="L29" s="23"/>
      <c r="M29" s="23"/>
      <c r="N29" s="24"/>
      <c r="O29" s="18">
        <f t="shared" si="0"/>
        <v>712</v>
      </c>
      <c r="P29" s="19">
        <f t="shared" si="1"/>
        <v>3.8074866310160429</v>
      </c>
      <c r="Q29" s="20">
        <v>4</v>
      </c>
      <c r="R29" s="20">
        <v>0</v>
      </c>
      <c r="S29" s="20">
        <v>0</v>
      </c>
    </row>
    <row r="30" spans="1:19" ht="15" customHeight="1" x14ac:dyDescent="0.2">
      <c r="A30" s="21">
        <v>24</v>
      </c>
      <c r="B30" s="22" t="s">
        <v>34</v>
      </c>
      <c r="C30" s="15">
        <v>73</v>
      </c>
      <c r="D30" s="16">
        <v>45</v>
      </c>
      <c r="E30" s="16">
        <v>54</v>
      </c>
      <c r="F30" s="16">
        <v>74</v>
      </c>
      <c r="G30" s="23">
        <v>78</v>
      </c>
      <c r="H30" s="23">
        <v>73</v>
      </c>
      <c r="I30" s="23">
        <v>98</v>
      </c>
      <c r="J30" s="23">
        <v>86</v>
      </c>
      <c r="K30" s="23">
        <v>82</v>
      </c>
      <c r="L30" s="23"/>
      <c r="M30" s="23"/>
      <c r="N30" s="24"/>
      <c r="O30" s="18">
        <f t="shared" si="0"/>
        <v>663</v>
      </c>
      <c r="P30" s="19">
        <f t="shared" si="1"/>
        <v>3.5454545454545454</v>
      </c>
      <c r="Q30" s="20">
        <v>3</v>
      </c>
      <c r="R30" s="20">
        <v>2</v>
      </c>
      <c r="S30" s="20">
        <v>0</v>
      </c>
    </row>
    <row r="31" spans="1:19" s="31" customFormat="1" ht="15" customHeight="1" x14ac:dyDescent="0.2">
      <c r="A31" s="13">
        <v>25</v>
      </c>
      <c r="B31" s="25" t="s">
        <v>33</v>
      </c>
      <c r="C31" s="26">
        <v>50</v>
      </c>
      <c r="D31" s="27">
        <v>49</v>
      </c>
      <c r="E31" s="27">
        <v>55</v>
      </c>
      <c r="F31" s="27">
        <v>78</v>
      </c>
      <c r="G31" s="27">
        <v>83</v>
      </c>
      <c r="H31" s="27">
        <v>62</v>
      </c>
      <c r="I31" s="27">
        <v>69</v>
      </c>
      <c r="J31" s="27">
        <v>71</v>
      </c>
      <c r="K31" s="27">
        <v>91</v>
      </c>
      <c r="L31" s="27"/>
      <c r="M31" s="27"/>
      <c r="N31" s="28"/>
      <c r="O31" s="29">
        <f t="shared" si="0"/>
        <v>608</v>
      </c>
      <c r="P31" s="19">
        <f t="shared" si="1"/>
        <v>3.251336898395722</v>
      </c>
      <c r="Q31" s="30">
        <v>4</v>
      </c>
      <c r="R31" s="30">
        <v>0</v>
      </c>
      <c r="S31" s="30">
        <v>0</v>
      </c>
    </row>
    <row r="32" spans="1:19" s="31" customFormat="1" ht="15" hidden="1" customHeight="1" x14ac:dyDescent="0.2">
      <c r="A32" s="32"/>
      <c r="B32" s="33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37"/>
      <c r="P32" s="38"/>
      <c r="Q32" s="30"/>
      <c r="R32" s="30"/>
      <c r="S32" s="30"/>
    </row>
    <row r="33" spans="1:19" s="31" customFormat="1" ht="15" hidden="1" customHeight="1" x14ac:dyDescent="0.2">
      <c r="A33" s="32"/>
      <c r="B33" s="33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37"/>
      <c r="P33" s="38"/>
      <c r="Q33" s="30"/>
      <c r="R33" s="30"/>
      <c r="S33" s="30"/>
    </row>
    <row r="34" spans="1:19" ht="17.25" customHeight="1" thickBot="1" x14ac:dyDescent="0.25">
      <c r="A34" s="61" t="s">
        <v>13</v>
      </c>
      <c r="B34" s="62"/>
      <c r="C34" s="39">
        <f t="shared" ref="C34:O34" si="2">SUM(C7:C31)</f>
        <v>9907</v>
      </c>
      <c r="D34" s="39">
        <f t="shared" si="2"/>
        <v>9554</v>
      </c>
      <c r="E34" s="39">
        <f t="shared" si="2"/>
        <v>9826</v>
      </c>
      <c r="F34" s="39">
        <f t="shared" si="2"/>
        <v>10925</v>
      </c>
      <c r="G34" s="39">
        <f t="shared" si="2"/>
        <v>10984</v>
      </c>
      <c r="H34" s="39">
        <f t="shared" si="2"/>
        <v>10244</v>
      </c>
      <c r="I34" s="39">
        <f t="shared" si="2"/>
        <v>11110</v>
      </c>
      <c r="J34" s="39">
        <f t="shared" si="2"/>
        <v>11352</v>
      </c>
      <c r="K34" s="39">
        <f t="shared" si="2"/>
        <v>11669</v>
      </c>
      <c r="L34" s="39">
        <f t="shared" si="2"/>
        <v>0</v>
      </c>
      <c r="M34" s="39">
        <f t="shared" si="2"/>
        <v>0</v>
      </c>
      <c r="N34" s="39">
        <f t="shared" si="2"/>
        <v>0</v>
      </c>
      <c r="O34" s="39">
        <f t="shared" si="2"/>
        <v>95571</v>
      </c>
      <c r="P34" s="40">
        <f>O34/187</f>
        <v>511.07486631016042</v>
      </c>
      <c r="Q34" s="40">
        <f>SUM(Q7:Q31)</f>
        <v>245</v>
      </c>
      <c r="R34" s="40">
        <f>SUM(R7:R31)</f>
        <v>86</v>
      </c>
      <c r="S34" s="40">
        <f>SUM(S7:S31)</f>
        <v>1</v>
      </c>
    </row>
    <row r="35" spans="1:19" ht="13.5" x14ac:dyDescent="0.2">
      <c r="A35" s="41"/>
      <c r="B35" s="42"/>
      <c r="L35" s="63" t="s">
        <v>15</v>
      </c>
      <c r="M35" s="63"/>
      <c r="N35" s="63"/>
      <c r="O35" s="63"/>
      <c r="P35" s="44">
        <f>P34</f>
        <v>511.07486631016042</v>
      </c>
    </row>
    <row r="36" spans="1:19" ht="17.25" thickBot="1" x14ac:dyDescent="0.25">
      <c r="B36" s="45"/>
      <c r="L36" s="64" t="s">
        <v>16</v>
      </c>
      <c r="M36" s="64"/>
      <c r="N36" s="64"/>
      <c r="O36" s="64"/>
      <c r="P36" s="46">
        <f>P35/8</f>
        <v>63.884358288770052</v>
      </c>
    </row>
    <row r="37" spans="1:19" ht="16.5" x14ac:dyDescent="0.2">
      <c r="A37" s="47" t="s">
        <v>43</v>
      </c>
      <c r="B37" s="45"/>
      <c r="L37" s="48"/>
      <c r="M37" s="48"/>
      <c r="N37" s="48"/>
      <c r="O37" s="48"/>
      <c r="P37" s="49"/>
    </row>
    <row r="38" spans="1:19" ht="16.5" x14ac:dyDescent="0.2">
      <c r="A38" s="47" t="s">
        <v>44</v>
      </c>
      <c r="B38" s="45"/>
    </row>
    <row r="54" spans="1:17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1"/>
      <c r="L54" s="51"/>
      <c r="M54" s="51"/>
      <c r="N54" s="51"/>
      <c r="O54" s="51"/>
      <c r="P54" s="50"/>
    </row>
    <row r="55" spans="1:17" x14ac:dyDescent="0.2">
      <c r="A55" s="52"/>
      <c r="C55" s="53"/>
      <c r="D55" s="50"/>
      <c r="E55" s="50"/>
      <c r="F55" s="50"/>
      <c r="G55" s="50"/>
      <c r="H55" s="50"/>
      <c r="I55" s="50"/>
      <c r="J55" s="50"/>
      <c r="K55" s="51"/>
      <c r="L55" s="51"/>
      <c r="M55" s="51"/>
      <c r="N55" s="51"/>
      <c r="O55" s="51"/>
      <c r="P55" s="50"/>
      <c r="Q55" s="54"/>
    </row>
    <row r="56" spans="1:17" ht="12.75" customHeight="1" x14ac:dyDescent="0.2">
      <c r="A56" s="55"/>
      <c r="C56" s="53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6"/>
    </row>
    <row r="57" spans="1:17" x14ac:dyDescent="0.2">
      <c r="A57" s="57"/>
      <c r="B57" s="57"/>
      <c r="C57" s="50"/>
      <c r="D57" s="50"/>
      <c r="E57" s="50"/>
      <c r="F57" s="50"/>
      <c r="G57" s="50"/>
      <c r="H57" s="50"/>
      <c r="I57" s="50"/>
      <c r="J57" s="50"/>
      <c r="K57" s="51"/>
      <c r="L57" s="51"/>
      <c r="M57" s="51"/>
      <c r="N57" s="51"/>
      <c r="O57" s="51"/>
      <c r="P57" s="50"/>
    </row>
    <row r="58" spans="1:17" x14ac:dyDescent="0.2">
      <c r="A58" s="58"/>
      <c r="B58" s="57"/>
      <c r="C58" s="50"/>
      <c r="D58" s="50"/>
      <c r="E58" s="50"/>
      <c r="F58" s="50"/>
      <c r="G58" s="50"/>
      <c r="H58" s="50"/>
      <c r="I58" s="50"/>
      <c r="J58" s="50"/>
      <c r="K58" s="51"/>
      <c r="L58" s="51"/>
      <c r="M58" s="51"/>
      <c r="N58" s="51"/>
      <c r="O58" s="51"/>
      <c r="P58" s="50"/>
    </row>
    <row r="63" spans="1:17" x14ac:dyDescent="0.2">
      <c r="A63" s="47" t="s">
        <v>43</v>
      </c>
      <c r="B63" s="41"/>
    </row>
    <row r="64" spans="1:17" x14ac:dyDescent="0.2">
      <c r="A64" s="47" t="s">
        <v>44</v>
      </c>
      <c r="B64" s="41"/>
    </row>
  </sheetData>
  <mergeCells count="5">
    <mergeCell ref="A4:Q4"/>
    <mergeCell ref="A34:B34"/>
    <mergeCell ref="L35:O35"/>
    <mergeCell ref="L36:O36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2017-12-14T21:57:22Z</cp:lastPrinted>
  <dcterms:created xsi:type="dcterms:W3CDTF">2011-02-10T16:18:34Z</dcterms:created>
  <dcterms:modified xsi:type="dcterms:W3CDTF">2018-10-10T21:06:09Z</dcterms:modified>
</cp:coreProperties>
</file>