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05" yWindow="-105" windowWidth="23250" windowHeight="12600" tabRatio="404"/>
  </bookViews>
  <sheets>
    <sheet name="3.1" sheetId="1" r:id="rId1"/>
  </sheets>
  <definedNames>
    <definedName name="_xlnm._FilterDatabase" localSheetId="0" hidden="1">'3.1'!$A$6:$T$6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2" i="1" l="1"/>
  <c r="O5" i="1" l="1"/>
  <c r="O23" i="1" l="1"/>
  <c r="P23" i="1" l="1"/>
  <c r="O17" i="1"/>
  <c r="P17" i="1" s="1"/>
  <c r="O10" i="1"/>
  <c r="P10" i="1" s="1"/>
  <c r="O11" i="1"/>
  <c r="P11" i="1" s="1"/>
  <c r="O9" i="1"/>
  <c r="P9" i="1" s="1"/>
  <c r="O7" i="1"/>
  <c r="P7" i="1" s="1"/>
  <c r="O14" i="1"/>
  <c r="P14" i="1" s="1"/>
  <c r="O19" i="1"/>
  <c r="P19" i="1" s="1"/>
  <c r="O28" i="1"/>
  <c r="P28" i="1" s="1"/>
  <c r="O8" i="1"/>
  <c r="P8" i="1" s="1"/>
  <c r="O18" i="1"/>
  <c r="P18" i="1" s="1"/>
  <c r="O13" i="1"/>
  <c r="P13" i="1" s="1"/>
  <c r="O15" i="1"/>
  <c r="P15" i="1" s="1"/>
  <c r="O22" i="1"/>
  <c r="P22" i="1" s="1"/>
  <c r="O25" i="1"/>
  <c r="P25" i="1" s="1"/>
  <c r="O26" i="1"/>
  <c r="P26" i="1" s="1"/>
  <c r="O29" i="1"/>
  <c r="P29" i="1" s="1"/>
  <c r="O12" i="1"/>
  <c r="P12" i="1" s="1"/>
  <c r="O30" i="1"/>
  <c r="P30" i="1" s="1"/>
  <c r="O21" i="1"/>
  <c r="P21" i="1" s="1"/>
  <c r="O24" i="1"/>
  <c r="P24" i="1" s="1"/>
  <c r="O20" i="1"/>
  <c r="P20" i="1" s="1"/>
  <c r="O16" i="1"/>
  <c r="P16" i="1" s="1"/>
  <c r="O27" i="1"/>
  <c r="P27" i="1" s="1"/>
  <c r="O31" i="1"/>
  <c r="P31" i="1" s="1"/>
  <c r="O32" i="1" l="1"/>
  <c r="P32" i="1" s="1"/>
  <c r="D32" i="1"/>
  <c r="E32" i="1"/>
  <c r="F32" i="1"/>
  <c r="G32" i="1"/>
  <c r="H32" i="1"/>
  <c r="I32" i="1"/>
  <c r="J32" i="1"/>
  <c r="K32" i="1"/>
  <c r="L32" i="1"/>
  <c r="P33" i="1" l="1"/>
  <c r="P34" i="1" s="1"/>
  <c r="M32" i="1"/>
  <c r="N32" i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<sst xmlns="http://schemas.openxmlformats.org/spreadsheetml/2006/main" count="51" uniqueCount="48">
  <si>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</si>
  <si>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</si>
  <si>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</si>
  <si>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</si>
  <si>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</si>
  <si>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</si>
  <si>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</si>
  <si>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</si>
  <si>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</si>
  <si>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</si>
  <si>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</si>
  <si>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</si>
  <si>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</si>
  <si>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</si>
  <si>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</si>
  <si>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</si>
  <si>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</si>
  <si>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</si>
  <si>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</si>
  <si>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</si>
  <si>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</si>
  <si>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</si>
  <si>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</si>
  <si>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</si>
  <si>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</si>
  <si>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</si>
  <si>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</si>
  <si>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</si>
  <si>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</si>
  <si>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</si>
  <si>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</si>
  <si>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</si>
  <si>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</si>
  <si>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</si>
  <si>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</si>
  <si>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</si>
  <si>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</si>
  <si>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</si>
  <si>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</si>
  <si>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</si>
  <si>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</si>
  <si>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</si>
  <si>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</si>
  <si>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</si>
  <si>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SEGÚN DEPARTAMENTO Y MES</t>
  </si>
  <si>
    <t>Nº APP por día</t>
  </si>
  <si>
    <t>Fuente : Registro de acciones preventivas promocionales</t>
  </si>
  <si>
    <t>Período: Enero - Setiembre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</si>
</sst>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8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4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9" fillId="7" borderId="7" xfId="0" applyNumberFormat="1" applyFont="1" applyFill="1" applyBorder="1" applyAlignment="1">
      <alignment horizontal="right"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1" fontId="9" fillId="7" borderId="9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vertical="center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9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Setiembre  2019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F3-408D-A930-2C6A2171FA1D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F3-408D-A930-2C6A2171FA1D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F3-408D-A930-2C6A2171FA1D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F3-408D-A930-2C6A2171FA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Junin</c:v>
                </c:pt>
                <c:pt idx="2">
                  <c:v>Cusco</c:v>
                </c:pt>
                <c:pt idx="3">
                  <c:v>La Libertad</c:v>
                </c:pt>
                <c:pt idx="4">
                  <c:v>Arequipa</c:v>
                </c:pt>
                <c:pt idx="5">
                  <c:v>San Martin</c:v>
                </c:pt>
                <c:pt idx="6">
                  <c:v>Ancash</c:v>
                </c:pt>
                <c:pt idx="7">
                  <c:v>Ica</c:v>
                </c:pt>
                <c:pt idx="8">
                  <c:v>Ayacucho</c:v>
                </c:pt>
                <c:pt idx="9">
                  <c:v>Puno</c:v>
                </c:pt>
                <c:pt idx="10">
                  <c:v>Callao</c:v>
                </c:pt>
                <c:pt idx="11">
                  <c:v>Huanuco</c:v>
                </c:pt>
                <c:pt idx="12">
                  <c:v>Apurimac</c:v>
                </c:pt>
                <c:pt idx="13">
                  <c:v>Cajamarca</c:v>
                </c:pt>
                <c:pt idx="14">
                  <c:v>Loreto</c:v>
                </c:pt>
                <c:pt idx="15">
                  <c:v>Piura</c:v>
                </c:pt>
                <c:pt idx="16">
                  <c:v>Pasco</c:v>
                </c:pt>
                <c:pt idx="17">
                  <c:v>Huancavelica</c:v>
                </c:pt>
                <c:pt idx="18">
                  <c:v>Amazonas</c:v>
                </c:pt>
                <c:pt idx="19">
                  <c:v>Lambayeque</c:v>
                </c:pt>
                <c:pt idx="20">
                  <c:v>Tacna</c:v>
                </c:pt>
                <c:pt idx="21">
                  <c:v>Moquegua</c:v>
                </c:pt>
                <c:pt idx="22">
                  <c:v>Tumbes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15389</c:v>
                </c:pt>
                <c:pt idx="1">
                  <c:v>6056</c:v>
                </c:pt>
                <c:pt idx="2">
                  <c:v>5313</c:v>
                </c:pt>
                <c:pt idx="3">
                  <c:v>4444</c:v>
                </c:pt>
                <c:pt idx="4">
                  <c:v>4403</c:v>
                </c:pt>
                <c:pt idx="5">
                  <c:v>3377</c:v>
                </c:pt>
                <c:pt idx="6">
                  <c:v>3248</c:v>
                </c:pt>
                <c:pt idx="7">
                  <c:v>2898</c:v>
                </c:pt>
                <c:pt idx="8">
                  <c:v>2843</c:v>
                </c:pt>
                <c:pt idx="9">
                  <c:v>2810</c:v>
                </c:pt>
                <c:pt idx="10">
                  <c:v>2506</c:v>
                </c:pt>
                <c:pt idx="11">
                  <c:v>2075</c:v>
                </c:pt>
                <c:pt idx="12">
                  <c:v>2028</c:v>
                </c:pt>
                <c:pt idx="13">
                  <c:v>2025</c:v>
                </c:pt>
                <c:pt idx="14">
                  <c:v>2006</c:v>
                </c:pt>
                <c:pt idx="15">
                  <c:v>1838</c:v>
                </c:pt>
                <c:pt idx="16">
                  <c:v>1716</c:v>
                </c:pt>
                <c:pt idx="17">
                  <c:v>1531</c:v>
                </c:pt>
                <c:pt idx="18">
                  <c:v>1401</c:v>
                </c:pt>
                <c:pt idx="19">
                  <c:v>1350</c:v>
                </c:pt>
                <c:pt idx="20">
                  <c:v>1225</c:v>
                </c:pt>
                <c:pt idx="21">
                  <c:v>740</c:v>
                </c:pt>
                <c:pt idx="22">
                  <c:v>644</c:v>
                </c:pt>
                <c:pt idx="23">
                  <c:v>620</c:v>
                </c:pt>
                <c:pt idx="24">
                  <c:v>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08D-A930-2C6A2171F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38032"/>
        <c:axId val="879835232"/>
      </c:barChart>
      <c:catAx>
        <c:axId val="87983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523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798380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A7" sqref="A7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29" customWidth="1"/>
    <col min="13" max="13" width="6.7109375" style="29" customWidth="1"/>
    <col min="14" max="14" width="5.42578125" style="29" customWidth="1"/>
    <col min="15" max="15" width="7" style="29" customWidth="1"/>
    <col min="16" max="16" width="12.140625" style="5" customWidth="1"/>
    <col min="17" max="20" width="5.42578125" style="5" customWidth="1"/>
    <col min="21" max="16384" width="11.42578125" style="5"/>
  </cols>
  <sheetData>
    <row r="1" spans="1:20" s="3" customFormat="1" ht="18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30" customHeight="1" x14ac:dyDescent="0.2">
      <c r="A3" s="55" t="s">
        <v>44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0" ht="14.25" customHeight="1" x14ac:dyDescent="0.2">
      <c r="A4" s="49" t="s">
        <v>47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0" s="48" customFormat="1" ht="6.75" customHeight="1" x14ac:dyDescent="0.2">
      <c r="A5" s="45"/>
      <c r="B5" s="47"/>
      <c r="C5" s="6">
        <v>22</v>
      </c>
      <c r="D5" s="6">
        <v>20</v>
      </c>
      <c r="E5" s="7">
        <v>21</v>
      </c>
      <c r="F5" s="7">
        <v>20</v>
      </c>
      <c r="G5" s="7">
        <v>22</v>
      </c>
      <c r="H5" s="8">
        <v>20</v>
      </c>
      <c r="I5" s="8">
        <v>22</v>
      </c>
      <c r="J5" s="8">
        <v>21</v>
      </c>
      <c r="K5" s="8">
        <v>21</v>
      </c>
      <c r="L5" s="8"/>
      <c r="M5" s="8"/>
      <c r="N5" s="44"/>
      <c r="O5" s="46">
        <f>SUM(C5:N5)</f>
        <v>189</v>
      </c>
      <c r="P5" s="45"/>
    </row>
    <row r="6" spans="1:20" ht="18.75" customHeight="1" x14ac:dyDescent="0.2">
      <c r="A6" s="9" t="s">
        <v>0</v>
      </c>
      <c r="B6" s="10" t="s">
        <v>42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11" t="s">
        <v>45</v>
      </c>
    </row>
    <row r="7" spans="1:20" ht="15" customHeight="1" x14ac:dyDescent="0.2">
      <c r="A7" s="12">
        <v>1</v>
      </c>
      <c r="B7" s="13" t="s">
        <v>31</v>
      </c>
      <c r="C7" s="14">
        <v>530</v>
      </c>
      <c r="D7" s="14">
        <v>927</v>
      </c>
      <c r="E7" s="14">
        <v>1452</v>
      </c>
      <c r="F7" s="15">
        <v>1664</v>
      </c>
      <c r="G7" s="15">
        <v>2211</v>
      </c>
      <c r="H7" s="15">
        <v>1761</v>
      </c>
      <c r="I7" s="15">
        <v>1924</v>
      </c>
      <c r="J7" s="15">
        <v>2110</v>
      </c>
      <c r="K7" s="15">
        <v>2810</v>
      </c>
      <c r="L7" s="15"/>
      <c r="M7" s="15"/>
      <c r="N7" s="16"/>
      <c r="O7" s="17">
        <f t="shared" ref="O7:O31" si="0">SUM(C7:N7)</f>
        <v>15389</v>
      </c>
      <c r="P7" s="18">
        <f t="shared" ref="P7:P31" si="1">O7/$O$5</f>
        <v>81.423280423280417</v>
      </c>
      <c r="Q7" s="43"/>
      <c r="R7" s="43"/>
      <c r="S7" s="43"/>
      <c r="T7" s="43"/>
    </row>
    <row r="8" spans="1:20" ht="15" customHeight="1" x14ac:dyDescent="0.2">
      <c r="A8" s="19">
        <v>2</v>
      </c>
      <c r="B8" s="20" t="s">
        <v>28</v>
      </c>
      <c r="C8" s="14">
        <v>197</v>
      </c>
      <c r="D8" s="14">
        <v>286</v>
      </c>
      <c r="E8" s="14">
        <v>565</v>
      </c>
      <c r="F8" s="15">
        <v>719</v>
      </c>
      <c r="G8" s="21">
        <v>973</v>
      </c>
      <c r="H8" s="21">
        <v>701</v>
      </c>
      <c r="I8" s="21">
        <v>551</v>
      </c>
      <c r="J8" s="21">
        <v>990</v>
      </c>
      <c r="K8" s="21">
        <v>1074</v>
      </c>
      <c r="L8" s="21"/>
      <c r="M8" s="21"/>
      <c r="N8" s="22"/>
      <c r="O8" s="17">
        <f t="shared" si="0"/>
        <v>6056</v>
      </c>
      <c r="P8" s="18">
        <f t="shared" si="1"/>
        <v>32.042328042328045</v>
      </c>
      <c r="Q8" s="43"/>
      <c r="R8" s="43"/>
      <c r="S8" s="43"/>
      <c r="T8" s="43"/>
    </row>
    <row r="9" spans="1:20" ht="15" customHeight="1" x14ac:dyDescent="0.2">
      <c r="A9" s="12">
        <v>3</v>
      </c>
      <c r="B9" s="20" t="s">
        <v>24</v>
      </c>
      <c r="C9" s="14">
        <v>169</v>
      </c>
      <c r="D9" s="14">
        <v>320</v>
      </c>
      <c r="E9" s="14">
        <v>599</v>
      </c>
      <c r="F9" s="15">
        <v>682</v>
      </c>
      <c r="G9" s="21">
        <v>918</v>
      </c>
      <c r="H9" s="21">
        <v>545</v>
      </c>
      <c r="I9" s="21">
        <v>506</v>
      </c>
      <c r="J9" s="21">
        <v>703</v>
      </c>
      <c r="K9" s="21">
        <v>871</v>
      </c>
      <c r="L9" s="21"/>
      <c r="M9" s="21"/>
      <c r="N9" s="22"/>
      <c r="O9" s="17">
        <f t="shared" si="0"/>
        <v>5313</v>
      </c>
      <c r="P9" s="18">
        <f t="shared" si="1"/>
        <v>28.111111111111111</v>
      </c>
      <c r="Q9" s="43"/>
      <c r="R9" s="43"/>
      <c r="S9" s="43"/>
      <c r="T9" s="43"/>
    </row>
    <row r="10" spans="1:20" ht="15" customHeight="1" x14ac:dyDescent="0.2">
      <c r="A10" s="19">
        <v>4</v>
      </c>
      <c r="B10" s="20" t="s">
        <v>29</v>
      </c>
      <c r="C10" s="14">
        <v>203</v>
      </c>
      <c r="D10" s="14">
        <v>222</v>
      </c>
      <c r="E10" s="14">
        <v>441</v>
      </c>
      <c r="F10" s="15">
        <v>421</v>
      </c>
      <c r="G10" s="21">
        <v>582</v>
      </c>
      <c r="H10" s="21">
        <v>526</v>
      </c>
      <c r="I10" s="21">
        <v>558</v>
      </c>
      <c r="J10" s="21">
        <v>568</v>
      </c>
      <c r="K10" s="21">
        <v>923</v>
      </c>
      <c r="L10" s="21"/>
      <c r="M10" s="21"/>
      <c r="N10" s="22"/>
      <c r="O10" s="17">
        <f t="shared" si="0"/>
        <v>4444</v>
      </c>
      <c r="P10" s="18">
        <f t="shared" si="1"/>
        <v>23.513227513227513</v>
      </c>
      <c r="Q10" s="43"/>
      <c r="R10" s="43"/>
      <c r="S10" s="43"/>
      <c r="T10" s="43"/>
    </row>
    <row r="11" spans="1:20" ht="15" customHeight="1" x14ac:dyDescent="0.2">
      <c r="A11" s="12">
        <v>5</v>
      </c>
      <c r="B11" s="20" t="s">
        <v>20</v>
      </c>
      <c r="C11" s="14">
        <v>174</v>
      </c>
      <c r="D11" s="14">
        <v>263</v>
      </c>
      <c r="E11" s="14">
        <v>424</v>
      </c>
      <c r="F11" s="15">
        <v>586</v>
      </c>
      <c r="G11" s="21">
        <v>703</v>
      </c>
      <c r="H11" s="21">
        <v>556</v>
      </c>
      <c r="I11" s="21">
        <v>449</v>
      </c>
      <c r="J11" s="21">
        <v>506</v>
      </c>
      <c r="K11" s="21">
        <v>742</v>
      </c>
      <c r="L11" s="21"/>
      <c r="M11" s="21"/>
      <c r="N11" s="22"/>
      <c r="O11" s="17">
        <f t="shared" si="0"/>
        <v>4403</v>
      </c>
      <c r="P11" s="18">
        <f t="shared" si="1"/>
        <v>23.296296296296298</v>
      </c>
      <c r="Q11" s="43"/>
      <c r="R11" s="43"/>
      <c r="S11" s="43"/>
      <c r="T11" s="43"/>
    </row>
    <row r="12" spans="1:20" ht="15" customHeight="1" x14ac:dyDescent="0.2">
      <c r="A12" s="19">
        <v>6</v>
      </c>
      <c r="B12" s="20" t="s">
        <v>38</v>
      </c>
      <c r="C12" s="14">
        <v>101</v>
      </c>
      <c r="D12" s="14">
        <v>195</v>
      </c>
      <c r="E12" s="14">
        <v>431</v>
      </c>
      <c r="F12" s="15">
        <v>427</v>
      </c>
      <c r="G12" s="21">
        <v>605</v>
      </c>
      <c r="H12" s="21">
        <v>446</v>
      </c>
      <c r="I12" s="21">
        <v>323</v>
      </c>
      <c r="J12" s="21">
        <v>385</v>
      </c>
      <c r="K12" s="21">
        <v>464</v>
      </c>
      <c r="L12" s="21"/>
      <c r="M12" s="21"/>
      <c r="N12" s="22"/>
      <c r="O12" s="17">
        <f t="shared" si="0"/>
        <v>3377</v>
      </c>
      <c r="P12" s="18">
        <f t="shared" si="1"/>
        <v>17.867724867724867</v>
      </c>
      <c r="Q12" s="43"/>
      <c r="R12" s="43"/>
      <c r="S12" s="43"/>
      <c r="T12" s="43"/>
    </row>
    <row r="13" spans="1:20" ht="15" customHeight="1" x14ac:dyDescent="0.2">
      <c r="A13" s="12">
        <v>7</v>
      </c>
      <c r="B13" s="20" t="s">
        <v>18</v>
      </c>
      <c r="C13" s="14">
        <v>178</v>
      </c>
      <c r="D13" s="14">
        <v>202</v>
      </c>
      <c r="E13" s="14">
        <v>338</v>
      </c>
      <c r="F13" s="15">
        <v>322</v>
      </c>
      <c r="G13" s="21">
        <v>448</v>
      </c>
      <c r="H13" s="21">
        <v>436</v>
      </c>
      <c r="I13" s="21">
        <v>370</v>
      </c>
      <c r="J13" s="21">
        <v>386</v>
      </c>
      <c r="K13" s="21">
        <v>568</v>
      </c>
      <c r="L13" s="21"/>
      <c r="M13" s="21"/>
      <c r="N13" s="22"/>
      <c r="O13" s="17">
        <f t="shared" si="0"/>
        <v>3248</v>
      </c>
      <c r="P13" s="18">
        <f t="shared" si="1"/>
        <v>17.185185185185187</v>
      </c>
      <c r="Q13" s="43"/>
      <c r="R13" s="43"/>
      <c r="S13" s="43"/>
      <c r="T13" s="43"/>
    </row>
    <row r="14" spans="1:20" ht="15" customHeight="1" x14ac:dyDescent="0.2">
      <c r="A14" s="19">
        <v>8</v>
      </c>
      <c r="B14" s="20" t="s">
        <v>27</v>
      </c>
      <c r="C14" s="14">
        <v>100</v>
      </c>
      <c r="D14" s="14">
        <v>112</v>
      </c>
      <c r="E14" s="14">
        <v>285</v>
      </c>
      <c r="F14" s="15">
        <v>333</v>
      </c>
      <c r="G14" s="21">
        <v>415</v>
      </c>
      <c r="H14" s="21">
        <v>368</v>
      </c>
      <c r="I14" s="21">
        <v>340</v>
      </c>
      <c r="J14" s="21">
        <v>393</v>
      </c>
      <c r="K14" s="21">
        <v>552</v>
      </c>
      <c r="L14" s="21"/>
      <c r="M14" s="21"/>
      <c r="N14" s="22"/>
      <c r="O14" s="17">
        <f t="shared" si="0"/>
        <v>2898</v>
      </c>
      <c r="P14" s="18">
        <f t="shared" si="1"/>
        <v>15.333333333333334</v>
      </c>
      <c r="Q14" s="43"/>
      <c r="R14" s="43"/>
      <c r="S14" s="43"/>
      <c r="T14" s="43"/>
    </row>
    <row r="15" spans="1:20" ht="15" customHeight="1" x14ac:dyDescent="0.2">
      <c r="A15" s="12">
        <v>9</v>
      </c>
      <c r="B15" s="20" t="s">
        <v>21</v>
      </c>
      <c r="C15" s="14">
        <v>116</v>
      </c>
      <c r="D15" s="14">
        <v>159</v>
      </c>
      <c r="E15" s="14">
        <v>265</v>
      </c>
      <c r="F15" s="15">
        <v>340</v>
      </c>
      <c r="G15" s="21">
        <v>473</v>
      </c>
      <c r="H15" s="21">
        <v>332</v>
      </c>
      <c r="I15" s="21">
        <v>330</v>
      </c>
      <c r="J15" s="21">
        <v>394</v>
      </c>
      <c r="K15" s="21">
        <v>434</v>
      </c>
      <c r="L15" s="21"/>
      <c r="M15" s="21"/>
      <c r="N15" s="22"/>
      <c r="O15" s="17">
        <f t="shared" si="0"/>
        <v>2843</v>
      </c>
      <c r="P15" s="18">
        <f t="shared" si="1"/>
        <v>15.042328042328043</v>
      </c>
      <c r="Q15" s="43"/>
      <c r="R15" s="43"/>
      <c r="S15" s="43"/>
      <c r="T15" s="43"/>
    </row>
    <row r="16" spans="1:20" ht="15" customHeight="1" x14ac:dyDescent="0.2">
      <c r="A16" s="19">
        <v>10</v>
      </c>
      <c r="B16" s="20" t="s">
        <v>37</v>
      </c>
      <c r="C16" s="14">
        <v>134</v>
      </c>
      <c r="D16" s="14">
        <v>186</v>
      </c>
      <c r="E16" s="14">
        <v>328</v>
      </c>
      <c r="F16" s="15">
        <v>355</v>
      </c>
      <c r="G16" s="21">
        <v>382</v>
      </c>
      <c r="H16" s="21">
        <v>405</v>
      </c>
      <c r="I16" s="21">
        <v>278</v>
      </c>
      <c r="J16" s="21">
        <v>335</v>
      </c>
      <c r="K16" s="21">
        <v>407</v>
      </c>
      <c r="L16" s="21"/>
      <c r="M16" s="21"/>
      <c r="N16" s="22"/>
      <c r="O16" s="17">
        <f t="shared" si="0"/>
        <v>2810</v>
      </c>
      <c r="P16" s="18">
        <f t="shared" si="1"/>
        <v>14.867724867724867</v>
      </c>
      <c r="Q16" s="43"/>
      <c r="R16" s="43"/>
      <c r="S16" s="43"/>
      <c r="T16" s="43"/>
    </row>
    <row r="17" spans="1:20" ht="15" customHeight="1" x14ac:dyDescent="0.2">
      <c r="A17" s="12">
        <v>11</v>
      </c>
      <c r="B17" s="20" t="s">
        <v>23</v>
      </c>
      <c r="C17" s="14">
        <v>68</v>
      </c>
      <c r="D17" s="14">
        <v>116</v>
      </c>
      <c r="E17" s="14">
        <v>264</v>
      </c>
      <c r="F17" s="15">
        <v>281</v>
      </c>
      <c r="G17" s="21">
        <v>375</v>
      </c>
      <c r="H17" s="21">
        <v>364</v>
      </c>
      <c r="I17" s="21">
        <v>322</v>
      </c>
      <c r="J17" s="21">
        <v>142</v>
      </c>
      <c r="K17" s="21">
        <v>574</v>
      </c>
      <c r="L17" s="21"/>
      <c r="M17" s="21"/>
      <c r="N17" s="22"/>
      <c r="O17" s="17">
        <f t="shared" si="0"/>
        <v>2506</v>
      </c>
      <c r="P17" s="18">
        <f t="shared" si="1"/>
        <v>13.25925925925926</v>
      </c>
      <c r="Q17" s="43"/>
      <c r="R17" s="43"/>
      <c r="S17" s="43"/>
      <c r="T17" s="43"/>
    </row>
    <row r="18" spans="1:20" ht="15" customHeight="1" x14ac:dyDescent="0.2">
      <c r="A18" s="19">
        <v>12</v>
      </c>
      <c r="B18" s="20" t="s">
        <v>26</v>
      </c>
      <c r="C18" s="14">
        <v>93</v>
      </c>
      <c r="D18" s="14">
        <v>129</v>
      </c>
      <c r="E18" s="14">
        <v>256</v>
      </c>
      <c r="F18" s="15">
        <v>207</v>
      </c>
      <c r="G18" s="21">
        <v>303</v>
      </c>
      <c r="H18" s="21">
        <v>264</v>
      </c>
      <c r="I18" s="21">
        <v>267</v>
      </c>
      <c r="J18" s="21">
        <v>281</v>
      </c>
      <c r="K18" s="21">
        <v>275</v>
      </c>
      <c r="L18" s="21"/>
      <c r="M18" s="21"/>
      <c r="N18" s="22"/>
      <c r="O18" s="17">
        <f t="shared" si="0"/>
        <v>2075</v>
      </c>
      <c r="P18" s="18">
        <f t="shared" si="1"/>
        <v>10.97883597883598</v>
      </c>
      <c r="Q18" s="43"/>
      <c r="R18" s="43"/>
      <c r="S18" s="43"/>
      <c r="T18" s="43"/>
    </row>
    <row r="19" spans="1:20" ht="15" customHeight="1" x14ac:dyDescent="0.2">
      <c r="A19" s="12">
        <v>13</v>
      </c>
      <c r="B19" s="20" t="s">
        <v>19</v>
      </c>
      <c r="C19" s="14">
        <v>83</v>
      </c>
      <c r="D19" s="14">
        <v>112</v>
      </c>
      <c r="E19" s="14">
        <v>222</v>
      </c>
      <c r="F19" s="15">
        <v>321</v>
      </c>
      <c r="G19" s="21">
        <v>316</v>
      </c>
      <c r="H19" s="21">
        <v>248</v>
      </c>
      <c r="I19" s="21">
        <v>192</v>
      </c>
      <c r="J19" s="21">
        <v>207</v>
      </c>
      <c r="K19" s="21">
        <v>327</v>
      </c>
      <c r="L19" s="21"/>
      <c r="M19" s="21"/>
      <c r="N19" s="22"/>
      <c r="O19" s="17">
        <f t="shared" si="0"/>
        <v>2028</v>
      </c>
      <c r="P19" s="18">
        <f t="shared" si="1"/>
        <v>10.730158730158729</v>
      </c>
      <c r="Q19" s="43"/>
      <c r="R19" s="43"/>
      <c r="S19" s="43"/>
      <c r="T19" s="43"/>
    </row>
    <row r="20" spans="1:20" ht="15" customHeight="1" x14ac:dyDescent="0.2">
      <c r="A20" s="19">
        <v>14</v>
      </c>
      <c r="B20" s="20" t="s">
        <v>22</v>
      </c>
      <c r="C20" s="14">
        <v>87</v>
      </c>
      <c r="D20" s="14">
        <v>114</v>
      </c>
      <c r="E20" s="14">
        <v>190</v>
      </c>
      <c r="F20" s="15">
        <v>216</v>
      </c>
      <c r="G20" s="21">
        <v>280</v>
      </c>
      <c r="H20" s="21">
        <v>272</v>
      </c>
      <c r="I20" s="21">
        <v>278</v>
      </c>
      <c r="J20" s="21">
        <v>256</v>
      </c>
      <c r="K20" s="21">
        <v>332</v>
      </c>
      <c r="L20" s="21"/>
      <c r="M20" s="21"/>
      <c r="N20" s="22"/>
      <c r="O20" s="17">
        <f t="shared" si="0"/>
        <v>2025</v>
      </c>
      <c r="P20" s="18">
        <f t="shared" si="1"/>
        <v>10.714285714285714</v>
      </c>
      <c r="Q20" s="43"/>
      <c r="R20" s="43"/>
      <c r="S20" s="43"/>
      <c r="T20" s="43"/>
    </row>
    <row r="21" spans="1:20" ht="15" customHeight="1" x14ac:dyDescent="0.2">
      <c r="A21" s="12">
        <v>15</v>
      </c>
      <c r="B21" s="20" t="s">
        <v>32</v>
      </c>
      <c r="C21" s="14">
        <v>90</v>
      </c>
      <c r="D21" s="14">
        <v>140</v>
      </c>
      <c r="E21" s="14">
        <v>231</v>
      </c>
      <c r="F21" s="15">
        <v>208</v>
      </c>
      <c r="G21" s="21">
        <v>235</v>
      </c>
      <c r="H21" s="21">
        <v>292</v>
      </c>
      <c r="I21" s="21">
        <v>222</v>
      </c>
      <c r="J21" s="21">
        <v>283</v>
      </c>
      <c r="K21" s="21">
        <v>305</v>
      </c>
      <c r="L21" s="21"/>
      <c r="M21" s="21"/>
      <c r="N21" s="22"/>
      <c r="O21" s="17">
        <f t="shared" si="0"/>
        <v>2006</v>
      </c>
      <c r="P21" s="18">
        <f t="shared" si="1"/>
        <v>10.613756613756614</v>
      </c>
      <c r="Q21" s="43"/>
      <c r="R21" s="43"/>
      <c r="S21" s="43"/>
      <c r="T21" s="43"/>
    </row>
    <row r="22" spans="1:20" ht="15" customHeight="1" x14ac:dyDescent="0.2">
      <c r="A22" s="19">
        <v>16</v>
      </c>
      <c r="B22" s="20" t="s">
        <v>36</v>
      </c>
      <c r="C22" s="14">
        <v>73</v>
      </c>
      <c r="D22" s="14">
        <v>106</v>
      </c>
      <c r="E22" s="14">
        <v>226</v>
      </c>
      <c r="F22" s="15">
        <v>172</v>
      </c>
      <c r="G22" s="21">
        <v>228</v>
      </c>
      <c r="H22" s="21">
        <v>231</v>
      </c>
      <c r="I22" s="21">
        <v>235</v>
      </c>
      <c r="J22" s="21">
        <v>229</v>
      </c>
      <c r="K22" s="21">
        <v>338</v>
      </c>
      <c r="L22" s="21"/>
      <c r="M22" s="21"/>
      <c r="N22" s="22"/>
      <c r="O22" s="17">
        <f t="shared" si="0"/>
        <v>1838</v>
      </c>
      <c r="P22" s="18">
        <f t="shared" si="1"/>
        <v>9.7248677248677247</v>
      </c>
      <c r="Q22" s="43"/>
      <c r="R22" s="43"/>
      <c r="S22" s="43"/>
      <c r="T22" s="43"/>
    </row>
    <row r="23" spans="1:20" ht="15" customHeight="1" x14ac:dyDescent="0.2">
      <c r="A23" s="12">
        <v>17</v>
      </c>
      <c r="B23" s="20" t="s">
        <v>35</v>
      </c>
      <c r="C23" s="14">
        <v>25</v>
      </c>
      <c r="D23" s="14">
        <v>83</v>
      </c>
      <c r="E23" s="14">
        <v>162</v>
      </c>
      <c r="F23" s="15">
        <v>201</v>
      </c>
      <c r="G23" s="21">
        <v>218</v>
      </c>
      <c r="H23" s="21">
        <v>323</v>
      </c>
      <c r="I23" s="21">
        <v>167</v>
      </c>
      <c r="J23" s="21">
        <v>235</v>
      </c>
      <c r="K23" s="21">
        <v>302</v>
      </c>
      <c r="L23" s="21"/>
      <c r="M23" s="21"/>
      <c r="N23" s="22"/>
      <c r="O23" s="17">
        <f t="shared" si="0"/>
        <v>1716</v>
      </c>
      <c r="P23" s="18">
        <f t="shared" si="1"/>
        <v>9.0793650793650791</v>
      </c>
      <c r="Q23" s="43"/>
      <c r="R23" s="43"/>
      <c r="S23" s="43"/>
      <c r="T23" s="43"/>
    </row>
    <row r="24" spans="1:20" ht="15" customHeight="1" x14ac:dyDescent="0.2">
      <c r="A24" s="19">
        <v>18</v>
      </c>
      <c r="B24" s="20" t="s">
        <v>25</v>
      </c>
      <c r="C24" s="14">
        <v>70</v>
      </c>
      <c r="D24" s="14">
        <v>118</v>
      </c>
      <c r="E24" s="14">
        <v>153</v>
      </c>
      <c r="F24" s="15">
        <v>194</v>
      </c>
      <c r="G24" s="21">
        <v>203</v>
      </c>
      <c r="H24" s="21">
        <v>239</v>
      </c>
      <c r="I24" s="21">
        <v>188</v>
      </c>
      <c r="J24" s="21">
        <v>178</v>
      </c>
      <c r="K24" s="21">
        <v>188</v>
      </c>
      <c r="L24" s="21"/>
      <c r="M24" s="21"/>
      <c r="N24" s="22"/>
      <c r="O24" s="17">
        <f t="shared" si="0"/>
        <v>1531</v>
      </c>
      <c r="P24" s="18">
        <f t="shared" si="1"/>
        <v>8.1005291005291014</v>
      </c>
      <c r="Q24" s="43"/>
      <c r="R24" s="43"/>
      <c r="S24" s="43"/>
      <c r="T24" s="43"/>
    </row>
    <row r="25" spans="1:20" ht="15" customHeight="1" x14ac:dyDescent="0.2">
      <c r="A25" s="12">
        <v>19</v>
      </c>
      <c r="B25" s="20" t="s">
        <v>17</v>
      </c>
      <c r="C25" s="14">
        <v>86</v>
      </c>
      <c r="D25" s="14">
        <v>92</v>
      </c>
      <c r="E25" s="14">
        <v>205</v>
      </c>
      <c r="F25" s="15">
        <v>135</v>
      </c>
      <c r="G25" s="21">
        <v>224</v>
      </c>
      <c r="H25" s="21">
        <v>192</v>
      </c>
      <c r="I25" s="21">
        <v>141</v>
      </c>
      <c r="J25" s="21">
        <v>125</v>
      </c>
      <c r="K25" s="21">
        <v>201</v>
      </c>
      <c r="L25" s="21"/>
      <c r="M25" s="21"/>
      <c r="N25" s="22"/>
      <c r="O25" s="17">
        <f t="shared" si="0"/>
        <v>1401</v>
      </c>
      <c r="P25" s="18">
        <f t="shared" si="1"/>
        <v>7.412698412698413</v>
      </c>
      <c r="Q25" s="43"/>
      <c r="R25" s="43"/>
      <c r="S25" s="43"/>
      <c r="T25" s="43"/>
    </row>
    <row r="26" spans="1:20" ht="15" customHeight="1" x14ac:dyDescent="0.2">
      <c r="A26" s="19">
        <v>20</v>
      </c>
      <c r="B26" s="20" t="s">
        <v>30</v>
      </c>
      <c r="C26" s="14">
        <v>47</v>
      </c>
      <c r="D26" s="14">
        <v>76</v>
      </c>
      <c r="E26" s="14">
        <v>150</v>
      </c>
      <c r="F26" s="15">
        <v>157</v>
      </c>
      <c r="G26" s="21">
        <v>145</v>
      </c>
      <c r="H26" s="21">
        <v>162</v>
      </c>
      <c r="I26" s="21">
        <v>158</v>
      </c>
      <c r="J26" s="21">
        <v>208</v>
      </c>
      <c r="K26" s="21">
        <v>247</v>
      </c>
      <c r="L26" s="21"/>
      <c r="M26" s="21"/>
      <c r="N26" s="22"/>
      <c r="O26" s="17">
        <f t="shared" si="0"/>
        <v>1350</v>
      </c>
      <c r="P26" s="18">
        <f t="shared" si="1"/>
        <v>7.1428571428571432</v>
      </c>
      <c r="Q26" s="43"/>
      <c r="R26" s="43"/>
      <c r="S26" s="43"/>
      <c r="T26" s="43"/>
    </row>
    <row r="27" spans="1:20" ht="15" customHeight="1" x14ac:dyDescent="0.2">
      <c r="A27" s="12">
        <v>21</v>
      </c>
      <c r="B27" s="20" t="s">
        <v>39</v>
      </c>
      <c r="C27" s="14">
        <v>52</v>
      </c>
      <c r="D27" s="14">
        <v>64</v>
      </c>
      <c r="E27" s="14">
        <v>132</v>
      </c>
      <c r="F27" s="15">
        <v>130</v>
      </c>
      <c r="G27" s="21">
        <v>155</v>
      </c>
      <c r="H27" s="21">
        <v>166</v>
      </c>
      <c r="I27" s="21">
        <v>136</v>
      </c>
      <c r="J27" s="21">
        <v>128</v>
      </c>
      <c r="K27" s="21">
        <v>262</v>
      </c>
      <c r="L27" s="21"/>
      <c r="M27" s="21"/>
      <c r="N27" s="22"/>
      <c r="O27" s="17">
        <f t="shared" si="0"/>
        <v>1225</v>
      </c>
      <c r="P27" s="18">
        <f t="shared" si="1"/>
        <v>6.4814814814814818</v>
      </c>
      <c r="Q27" s="43"/>
      <c r="R27" s="43"/>
      <c r="S27" s="43"/>
      <c r="T27" s="43"/>
    </row>
    <row r="28" spans="1:20" ht="15" customHeight="1" x14ac:dyDescent="0.2">
      <c r="A28" s="19">
        <v>22</v>
      </c>
      <c r="B28" s="20" t="s">
        <v>34</v>
      </c>
      <c r="C28" s="14">
        <v>46</v>
      </c>
      <c r="D28" s="14">
        <v>49</v>
      </c>
      <c r="E28" s="14">
        <v>89</v>
      </c>
      <c r="F28" s="15">
        <v>77</v>
      </c>
      <c r="G28" s="21">
        <v>101</v>
      </c>
      <c r="H28" s="21">
        <v>79</v>
      </c>
      <c r="I28" s="21">
        <v>73</v>
      </c>
      <c r="J28" s="21">
        <v>98</v>
      </c>
      <c r="K28" s="21">
        <v>128</v>
      </c>
      <c r="L28" s="21"/>
      <c r="M28" s="21"/>
      <c r="N28" s="22"/>
      <c r="O28" s="17">
        <f t="shared" si="0"/>
        <v>740</v>
      </c>
      <c r="P28" s="18">
        <f t="shared" si="1"/>
        <v>3.9153439153439153</v>
      </c>
      <c r="Q28" s="43"/>
      <c r="R28" s="43"/>
      <c r="S28" s="43"/>
      <c r="T28" s="43"/>
    </row>
    <row r="29" spans="1:20" ht="15" customHeight="1" x14ac:dyDescent="0.2">
      <c r="A29" s="12">
        <v>23</v>
      </c>
      <c r="B29" s="20" t="s">
        <v>40</v>
      </c>
      <c r="C29" s="14">
        <v>26</v>
      </c>
      <c r="D29" s="14">
        <v>35</v>
      </c>
      <c r="E29" s="14">
        <v>56</v>
      </c>
      <c r="F29" s="15">
        <v>55</v>
      </c>
      <c r="G29" s="21">
        <v>98</v>
      </c>
      <c r="H29" s="21">
        <v>73</v>
      </c>
      <c r="I29" s="21">
        <v>68</v>
      </c>
      <c r="J29" s="21">
        <v>95</v>
      </c>
      <c r="K29" s="21">
        <v>138</v>
      </c>
      <c r="L29" s="21"/>
      <c r="M29" s="21"/>
      <c r="N29" s="22"/>
      <c r="O29" s="17">
        <f t="shared" si="0"/>
        <v>644</v>
      </c>
      <c r="P29" s="18">
        <f t="shared" si="1"/>
        <v>3.4074074074074074</v>
      </c>
      <c r="Q29" s="43"/>
      <c r="R29" s="43"/>
      <c r="S29" s="43"/>
      <c r="T29" s="43"/>
    </row>
    <row r="30" spans="1:20" ht="15" customHeight="1" x14ac:dyDescent="0.2">
      <c r="A30" s="19">
        <v>24</v>
      </c>
      <c r="B30" s="20" t="s">
        <v>33</v>
      </c>
      <c r="C30" s="14">
        <v>25</v>
      </c>
      <c r="D30" s="14">
        <v>21</v>
      </c>
      <c r="E30" s="14">
        <v>39</v>
      </c>
      <c r="F30" s="15">
        <v>39</v>
      </c>
      <c r="G30" s="21">
        <v>81</v>
      </c>
      <c r="H30" s="21">
        <v>84</v>
      </c>
      <c r="I30" s="21">
        <v>66</v>
      </c>
      <c r="J30" s="21">
        <v>143</v>
      </c>
      <c r="K30" s="21">
        <v>122</v>
      </c>
      <c r="L30" s="21"/>
      <c r="M30" s="21"/>
      <c r="N30" s="22"/>
      <c r="O30" s="17">
        <f t="shared" si="0"/>
        <v>620</v>
      </c>
      <c r="P30" s="18">
        <f t="shared" si="1"/>
        <v>3.2804232804232805</v>
      </c>
      <c r="Q30" s="43"/>
      <c r="R30" s="43"/>
      <c r="S30" s="43"/>
      <c r="T30" s="43"/>
    </row>
    <row r="31" spans="1:20" ht="15" customHeight="1" thickBot="1" x14ac:dyDescent="0.25">
      <c r="A31" s="12">
        <v>25</v>
      </c>
      <c r="B31" s="20" t="s">
        <v>41</v>
      </c>
      <c r="C31" s="14">
        <v>19</v>
      </c>
      <c r="D31" s="14">
        <v>29</v>
      </c>
      <c r="E31" s="14">
        <v>61</v>
      </c>
      <c r="F31" s="15">
        <v>29</v>
      </c>
      <c r="G31" s="21">
        <v>63</v>
      </c>
      <c r="H31" s="21">
        <v>100</v>
      </c>
      <c r="I31" s="21">
        <v>46</v>
      </c>
      <c r="J31" s="21">
        <v>60</v>
      </c>
      <c r="K31" s="21">
        <v>126</v>
      </c>
      <c r="L31" s="21"/>
      <c r="M31" s="21"/>
      <c r="N31" s="22"/>
      <c r="O31" s="17">
        <f t="shared" si="0"/>
        <v>533</v>
      </c>
      <c r="P31" s="18">
        <f t="shared" si="1"/>
        <v>2.82010582010582</v>
      </c>
      <c r="Q31" s="43"/>
      <c r="R31" s="43"/>
      <c r="S31" s="43"/>
      <c r="T31" s="43"/>
    </row>
    <row r="32" spans="1:20" s="23" customFormat="1" ht="15" customHeight="1" thickBot="1" x14ac:dyDescent="0.25">
      <c r="A32" s="51" t="s">
        <v>13</v>
      </c>
      <c r="B32" s="52"/>
      <c r="C32" s="24">
        <f>SUM(C7:C31)</f>
        <v>2792</v>
      </c>
      <c r="D32" s="24">
        <f t="shared" ref="D32:N32" si="2">SUM(D7:D31)</f>
        <v>4156</v>
      </c>
      <c r="E32" s="24">
        <f t="shared" si="2"/>
        <v>7564</v>
      </c>
      <c r="F32" s="24">
        <f t="shared" si="2"/>
        <v>8271</v>
      </c>
      <c r="G32" s="24">
        <f t="shared" si="2"/>
        <v>10735</v>
      </c>
      <c r="H32" s="24">
        <f t="shared" si="2"/>
        <v>9165</v>
      </c>
      <c r="I32" s="24">
        <f t="shared" si="2"/>
        <v>8188</v>
      </c>
      <c r="J32" s="24">
        <f t="shared" si="2"/>
        <v>9438</v>
      </c>
      <c r="K32" s="24">
        <f t="shared" si="2"/>
        <v>12710</v>
      </c>
      <c r="L32" s="24">
        <f t="shared" si="2"/>
        <v>0</v>
      </c>
      <c r="M32" s="25">
        <f t="shared" si="2"/>
        <v>0</v>
      </c>
      <c r="N32" s="25">
        <f t="shared" si="2"/>
        <v>0</v>
      </c>
      <c r="O32" s="25">
        <f>SUM(O7:O31)</f>
        <v>73019</v>
      </c>
      <c r="P32" s="26">
        <f>O32/O5</f>
        <v>386.34391534391534</v>
      </c>
    </row>
    <row r="33" spans="1:16" ht="17.25" customHeight="1" x14ac:dyDescent="0.2">
      <c r="A33" s="27"/>
      <c r="B33" s="28"/>
      <c r="L33" s="53" t="s">
        <v>14</v>
      </c>
      <c r="M33" s="53"/>
      <c r="N33" s="53"/>
      <c r="O33" s="53"/>
      <c r="P33" s="30">
        <f>P32</f>
        <v>386.34391534391534</v>
      </c>
    </row>
    <row r="34" spans="1:16" ht="17.25" thickBot="1" x14ac:dyDescent="0.25">
      <c r="B34" s="31"/>
      <c r="L34" s="54" t="s">
        <v>15</v>
      </c>
      <c r="M34" s="54"/>
      <c r="N34" s="54"/>
      <c r="O34" s="54"/>
      <c r="P34" s="32">
        <f>P33/8</f>
        <v>48.292989417989418</v>
      </c>
    </row>
    <row r="35" spans="1:16" ht="16.5" x14ac:dyDescent="0.2">
      <c r="A35" s="33" t="s">
        <v>46</v>
      </c>
      <c r="B35" s="31"/>
      <c r="L35" s="34"/>
      <c r="M35" s="34"/>
      <c r="N35" s="34"/>
      <c r="O35" s="34"/>
      <c r="P35" s="35"/>
    </row>
    <row r="36" spans="1:16" ht="16.5" x14ac:dyDescent="0.2">
      <c r="A36" s="33" t="s">
        <v>43</v>
      </c>
      <c r="B36" s="31"/>
    </row>
    <row r="52" spans="1:16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7"/>
      <c r="L52" s="37"/>
      <c r="M52" s="37"/>
      <c r="N52" s="37"/>
      <c r="O52" s="37"/>
      <c r="P52" s="36"/>
    </row>
    <row r="53" spans="1:16" x14ac:dyDescent="0.2">
      <c r="A53" s="38"/>
      <c r="C53" s="39"/>
      <c r="D53" s="36"/>
      <c r="E53" s="36"/>
      <c r="F53" s="36"/>
      <c r="G53" s="36"/>
      <c r="H53" s="36"/>
      <c r="I53" s="36"/>
      <c r="J53" s="36"/>
      <c r="K53" s="37"/>
      <c r="L53" s="37"/>
      <c r="M53" s="37"/>
      <c r="N53" s="37"/>
      <c r="O53" s="37"/>
      <c r="P53" s="36"/>
    </row>
    <row r="54" spans="1:16" x14ac:dyDescent="0.2">
      <c r="A54" s="40"/>
      <c r="C54" s="39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12.75" customHeight="1" x14ac:dyDescent="0.2">
      <c r="A55" s="41"/>
      <c r="B55" s="41"/>
      <c r="C55" s="36"/>
      <c r="D55" s="36"/>
      <c r="E55" s="36"/>
      <c r="F55" s="36"/>
      <c r="G55" s="36"/>
      <c r="H55" s="36"/>
      <c r="I55" s="36"/>
      <c r="J55" s="36"/>
      <c r="K55" s="37"/>
      <c r="L55" s="37"/>
      <c r="M55" s="37"/>
      <c r="N55" s="37"/>
      <c r="O55" s="37"/>
      <c r="P55" s="36"/>
    </row>
    <row r="56" spans="1:16" x14ac:dyDescent="0.2">
      <c r="A56" s="42"/>
      <c r="B56" s="41"/>
      <c r="C56" s="36"/>
      <c r="D56" s="36"/>
      <c r="E56" s="36"/>
      <c r="F56" s="36"/>
      <c r="G56" s="36"/>
      <c r="H56" s="36"/>
      <c r="I56" s="36"/>
      <c r="J56" s="36"/>
      <c r="K56" s="37"/>
      <c r="L56" s="37"/>
      <c r="M56" s="37"/>
      <c r="N56" s="37"/>
      <c r="O56" s="37"/>
      <c r="P56" s="36"/>
    </row>
    <row r="61" spans="1:16" x14ac:dyDescent="0.2">
      <c r="A61" s="33" t="s">
        <v>46</v>
      </c>
      <c r="B61" s="27"/>
    </row>
    <row r="62" spans="1:16" x14ac:dyDescent="0.2">
      <c r="A62" s="33" t="s">
        <v>43</v>
      </c>
      <c r="B62" s="27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2019-07-13T03:23:07Z</cp:lastPrinted>
  <dcterms:created xsi:type="dcterms:W3CDTF">2011-02-10T16:18:34Z</dcterms:created>
  <dcterms:modified xsi:type="dcterms:W3CDTF">2019-10-14T23:28:22Z</dcterms:modified>
</cp:coreProperties>
</file>