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05" yWindow="-105" windowWidth="23250" windowHeight="12570"/>
  </bookViews>
  <sheets>
    <sheet name="4.10.1 - 4.10.2" sheetId="1" r:id="rId1"/>
  </sheets>
  <definedNames>
    <definedName name="_xlnm.Print_Area" localSheetId="0">'4.10.1 - 4.10.2'!$A$1:$H$48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F43" i="1" l="1"/>
  <c r="F19" i="1"/>
  <c r="F21" i="1" l="1"/>
  <c r="F45" i="1"/>
  <c r="E45" i="1" l="1"/>
  <c r="E43" i="1"/>
  <c r="F44" i="1" s="1"/>
  <c r="E21" i="1" l="1"/>
  <c r="E19" i="1"/>
  <c r="F20" i="1" s="1"/>
  <c r="D45" i="1" l="1"/>
  <c r="D43" i="1"/>
  <c r="E44" i="1" s="1"/>
  <c r="D19" i="1"/>
  <c r="E20" i="1" s="1"/>
  <c r="D21" i="1"/>
  <c r="C45" i="1" l="1"/>
  <c r="B45" i="1"/>
  <c r="C43" i="1"/>
  <c r="B43" i="1"/>
  <c r="B46" i="1" s="1"/>
  <c r="C21" i="1"/>
  <c r="B21" i="1"/>
  <c r="C19" i="1"/>
  <c r="D20" i="1" s="1"/>
  <c r="B19" i="1"/>
  <c r="B22" i="1" l="1"/>
  <c r="C20" i="1"/>
  <c r="C44" i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<sst xmlns="http://schemas.openxmlformats.org/spreadsheetml/2006/main" count="46" uniqueCount="25">
  <si>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</si>
  <si>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</si>
  <si>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</si>
  <si>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</si>
  <si>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</si>
  <si>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</si>
  <si>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</si>
  <si>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</si>
  <si>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</si>
  <si>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</si>
  <si>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</si>
  <si>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</si>
  <si>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</si>
  <si>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</si>
  <si>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</si>
  <si>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</si>
  <si>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</si>
  <si>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</si>
  <si>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</si>
  <si>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</si>
  <si>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</si>
  <si>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2020/a</t>
  </si>
  <si>
    <t>TOTAL 2016 - 2020</t>
  </si>
  <si>
    <t>Período:  2016 - 2020</t>
  </si>
  <si>
    <t>a/ Actualizado al 30 de setiembre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</si>
</sst>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 wrapText="1"/>
    </xf>
    <xf numFmtId="0" fontId="7" fillId="2" borderId="0" xfId="0" applyFont="1" applyFill="1" applyBorder="1"/>
    <xf numFmtId="3" fontId="9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/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zoomScaleNormal="100" zoomScaleSheetLayoutView="100" workbookViewId="0">
      <selection activeCell="A48" sqref="A48"/>
    </sheetView>
  </sheetViews>
  <sheetFormatPr baseColWidth="10" defaultColWidth="11.42578125" defaultRowHeight="12.75" x14ac:dyDescent="0.2"/>
  <cols>
    <col min="1" max="1" width="22.85546875" style="20" customWidth="1"/>
    <col min="2" max="6" width="9.85546875" style="20" customWidth="1"/>
    <col min="7" max="16384" width="11.42578125" style="20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20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23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21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  <c r="F7" s="10">
        <v>138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  <c r="F8" s="12">
        <v>169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  <c r="F9" s="12">
        <v>100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  <c r="F10" s="12">
        <v>70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  <c r="F11" s="12">
        <v>119</v>
      </c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  <c r="F12" s="12">
        <v>141</v>
      </c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  <c r="F13" s="12">
        <v>167</v>
      </c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  <c r="F14" s="12">
        <v>194</v>
      </c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>
        <v>186</v>
      </c>
      <c r="F15" s="12">
        <v>269</v>
      </c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>
        <v>241</v>
      </c>
      <c r="F16" s="12"/>
    </row>
    <row r="17" spans="1:8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>
        <v>175</v>
      </c>
      <c r="F17" s="12"/>
    </row>
    <row r="18" spans="1:8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>
        <v>196</v>
      </c>
      <c r="F18" s="14"/>
    </row>
    <row r="19" spans="1:8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2118</v>
      </c>
      <c r="F19" s="16">
        <f>SUM(F7:F18)</f>
        <v>1367</v>
      </c>
    </row>
    <row r="20" spans="1:8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0.29699938763012868</v>
      </c>
      <c r="F20" s="19">
        <f>F19/E19-1</f>
        <v>-0.3545797922568461</v>
      </c>
    </row>
    <row r="21" spans="1:8" s="4" customFormat="1" ht="25.5" customHeight="1" x14ac:dyDescent="0.2">
      <c r="A21" s="26" t="s">
        <v>16</v>
      </c>
      <c r="B21" s="24">
        <f>AVERAGE(B7:B18)</f>
        <v>83.583333333333329</v>
      </c>
      <c r="C21" s="24">
        <f>AVERAGE(C7:C18)</f>
        <v>127.66666666666667</v>
      </c>
      <c r="D21" s="24">
        <f>AVERAGE(D7:D18)</f>
        <v>136.08333333333334</v>
      </c>
      <c r="E21" s="24">
        <f>AVERAGE(E7:E18)</f>
        <v>176.5</v>
      </c>
      <c r="F21" s="24">
        <f>AVERAGE(F7:F18)</f>
        <v>151.88888888888889</v>
      </c>
    </row>
    <row r="22" spans="1:8" s="4" customFormat="1" ht="24.75" customHeight="1" thickBot="1" x14ac:dyDescent="0.25">
      <c r="A22" s="28" t="s">
        <v>22</v>
      </c>
      <c r="B22" s="30">
        <f>SUM(B19:F19)</f>
        <v>7653</v>
      </c>
      <c r="C22" s="30"/>
      <c r="D22" s="30"/>
      <c r="E22" s="30"/>
      <c r="F22" s="30"/>
    </row>
    <row r="23" spans="1:8" x14ac:dyDescent="0.2">
      <c r="A23" s="25" t="s">
        <v>24</v>
      </c>
    </row>
    <row r="25" spans="1:8" ht="20.25" x14ac:dyDescent="0.2">
      <c r="A25" s="31" t="s">
        <v>18</v>
      </c>
      <c r="B25" s="31"/>
      <c r="C25" s="31"/>
      <c r="D25" s="31"/>
      <c r="E25" s="31"/>
      <c r="F25" s="31"/>
    </row>
    <row r="26" spans="1:8" ht="3" customHeight="1" x14ac:dyDescent="0.2">
      <c r="A26" s="2"/>
      <c r="B26" s="2"/>
      <c r="C26" s="2"/>
      <c r="D26" s="3"/>
      <c r="E26" s="3"/>
      <c r="F26" s="3"/>
    </row>
    <row r="27" spans="1:8" ht="41.45" customHeight="1" x14ac:dyDescent="0.2">
      <c r="A27" s="32" t="s">
        <v>19</v>
      </c>
      <c r="B27" s="33"/>
      <c r="C27" s="33"/>
      <c r="D27" s="33"/>
      <c r="E27" s="33"/>
      <c r="F27" s="33"/>
    </row>
    <row r="28" spans="1:8" ht="15.75" x14ac:dyDescent="0.2">
      <c r="A28" s="34" t="s">
        <v>23</v>
      </c>
      <c r="B28" s="35"/>
      <c r="C28" s="35"/>
      <c r="D28" s="35"/>
      <c r="E28" s="35"/>
      <c r="F28" s="35"/>
    </row>
    <row r="29" spans="1:8" ht="3" customHeight="1" x14ac:dyDescent="0.2">
      <c r="A29" s="5"/>
      <c r="B29" s="5"/>
      <c r="C29" s="5"/>
      <c r="D29" s="5"/>
      <c r="E29" s="5"/>
      <c r="F29" s="6"/>
    </row>
    <row r="30" spans="1:8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21</v>
      </c>
    </row>
    <row r="31" spans="1:8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2532</v>
      </c>
      <c r="F31" s="10">
        <v>2384</v>
      </c>
      <c r="H31" s="29"/>
    </row>
    <row r="32" spans="1:8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3567</v>
      </c>
      <c r="F32" s="10">
        <v>4790</v>
      </c>
      <c r="H32" s="29"/>
    </row>
    <row r="33" spans="1:8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13263</v>
      </c>
      <c r="F33" s="10">
        <v>6985</v>
      </c>
      <c r="H33" s="29"/>
    </row>
    <row r="34" spans="1:8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8567</v>
      </c>
      <c r="F34" s="12">
        <v>748</v>
      </c>
      <c r="H34" s="29"/>
    </row>
    <row r="35" spans="1:8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8034</v>
      </c>
      <c r="F35" s="12">
        <v>2001</v>
      </c>
      <c r="H35" s="29"/>
    </row>
    <row r="36" spans="1:8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9884</v>
      </c>
      <c r="F36" s="12">
        <v>1858</v>
      </c>
      <c r="H36" s="29"/>
    </row>
    <row r="37" spans="1:8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10855</v>
      </c>
      <c r="F37" s="12">
        <v>2353</v>
      </c>
      <c r="H37" s="29"/>
    </row>
    <row r="38" spans="1:8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11121</v>
      </c>
      <c r="F38" s="12">
        <v>4837</v>
      </c>
    </row>
    <row r="39" spans="1:8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>
        <v>9238</v>
      </c>
      <c r="F39" s="12">
        <v>4649</v>
      </c>
    </row>
    <row r="40" spans="1:8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>
        <v>17557</v>
      </c>
      <c r="F40" s="12"/>
    </row>
    <row r="41" spans="1:8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>
        <v>16040</v>
      </c>
      <c r="F41" s="12"/>
    </row>
    <row r="42" spans="1:8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>
        <v>6160</v>
      </c>
      <c r="F42" s="14"/>
    </row>
    <row r="43" spans="1:8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116818</v>
      </c>
      <c r="F43" s="16">
        <f>SUM(F31:F42)</f>
        <v>30605</v>
      </c>
    </row>
    <row r="44" spans="1:8" ht="15.75" x14ac:dyDescent="0.2">
      <c r="A44" s="21" t="s">
        <v>14</v>
      </c>
      <c r="B44" s="22" t="s">
        <v>15</v>
      </c>
      <c r="C44" s="23">
        <f>C43/B43-1</f>
        <v>0.84718441419802515</v>
      </c>
      <c r="D44" s="23">
        <f>D43/C43-1</f>
        <v>0.47782240587164448</v>
      </c>
      <c r="E44" s="19">
        <f>E43/D43-1</f>
        <v>0.14207222884852277</v>
      </c>
      <c r="F44" s="19">
        <f>F43/E43-1</f>
        <v>-0.73801126538718353</v>
      </c>
    </row>
    <row r="45" spans="1:8" ht="15.75" x14ac:dyDescent="0.2">
      <c r="A45" s="26" t="s">
        <v>16</v>
      </c>
      <c r="B45" s="24">
        <f>AVERAGE(B31:B42)</f>
        <v>3122.5</v>
      </c>
      <c r="C45" s="24">
        <f>AVERAGE(C31:C42)</f>
        <v>5767.833333333333</v>
      </c>
      <c r="D45" s="24">
        <f>AVERAGE(D31:D42)</f>
        <v>8523.8333333333339</v>
      </c>
      <c r="E45" s="24">
        <f>AVERAGE(E31:E42)</f>
        <v>9734.8333333333339</v>
      </c>
      <c r="F45" s="24">
        <f>AVERAGE(F31:F42)</f>
        <v>3400.5555555555557</v>
      </c>
    </row>
    <row r="46" spans="1:8" ht="22.5" customHeight="1" thickBot="1" x14ac:dyDescent="0.25">
      <c r="A46" s="28" t="s">
        <v>22</v>
      </c>
      <c r="B46" s="30">
        <f>SUM(B43:F43)</f>
        <v>356393</v>
      </c>
      <c r="C46" s="30"/>
      <c r="D46" s="30"/>
      <c r="E46" s="30"/>
      <c r="F46" s="30"/>
    </row>
    <row r="47" spans="1:8" x14ac:dyDescent="0.2">
      <c r="A47" s="25" t="s">
        <v>24</v>
      </c>
      <c r="B47" s="27"/>
      <c r="C47" s="27"/>
      <c r="D47" s="27"/>
      <c r="E47" s="27"/>
    </row>
  </sheetData>
  <sheetProtection formatCells="0"/>
  <mergeCells count="8">
    <mergeCell ref="B46:F46"/>
    <mergeCell ref="A25:F25"/>
    <mergeCell ref="A27:F27"/>
    <mergeCell ref="A28:F28"/>
    <mergeCell ref="A1:F1"/>
    <mergeCell ref="A3:F3"/>
    <mergeCell ref="A4:F4"/>
    <mergeCell ref="B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Acciones de la Estrategia Rural
Fuente: Registro de Casos derivados al Sistema Local de Atención y Protección en Zona Rural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2020-06-09T00:37:54Z</cp:lastPrinted>
  <dcterms:created xsi:type="dcterms:W3CDTF">2015-02-18T17:09:20Z</dcterms:created>
  <dcterms:modified xsi:type="dcterms:W3CDTF">2020-10-12T23:02:42Z</dcterms:modified>
</cp:coreProperties>
</file>