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 CELESTE\2. Carpeta Mágica 2020\9. Setiembre\BV Setiembre\páginas\"/>
    </mc:Choice>
  </mc:AlternateContent>
  <bookViews>
    <workbookView xWindow="-105" yWindow="-105" windowWidth="23250" windowHeight="12570" tabRatio="630"/>
  </bookViews>
  <sheets>
    <sheet name="4.3.1 - 4.3.2" sheetId="6" r:id="rId1"/>
  </sheets>
  <definedNames>
    <definedName name="_xlnm.Print_Area" localSheetId="0">'4.3.1 - 4.3.2'!$A$1:$P$52</definedName>
    <definedName name="Excel_BuiltIn__FilterDatabase_3_1_8" localSheetId="0">#REF!</definedName>
    <definedName name="Excel_BuiltIn__FilterDatabase_3_1_8">#REF!</definedName>
    <definedName name="Excel_BuiltIn_Print_Titles_1_1" localSheetId="0">#REF!</definedName>
    <definedName name="Excel_BuiltIn_Print_Titles_1_1">#REF!</definedName>
    <definedName name="Excel_BuiltIn_Print_Titles_2" localSheetId="0">#REF!</definedName>
    <definedName name="Excel_BuiltIn_Print_Titles_2">#REF!</definedName>
    <definedName name="regioncita" localSheetId="0">#REF!</definedName>
    <definedName name="regioncita">#REF!</definedName>
  </definedNames>
  <calcPr calcId="191029"/>
</workbook>
</file>

<file path=xl/calcChain.xml><?xml version="1.0" encoding="utf-8"?>
<calcChain xmlns="http://schemas.openxmlformats.org/spreadsheetml/2006/main">
  <c r="N40" i="6" l="1"/>
  <c r="N39" i="6"/>
  <c r="P39" i="6" s="1"/>
  <c r="N38" i="6"/>
  <c r="P38" i="6" s="1"/>
  <c r="N37" i="6"/>
  <c r="P37" i="6" s="1"/>
  <c r="N36" i="6"/>
  <c r="P36" i="6" s="1"/>
  <c r="N35" i="6"/>
  <c r="P35" i="6" s="1"/>
  <c r="N34" i="6"/>
  <c r="N33" i="6"/>
  <c r="P33" i="6" s="1"/>
  <c r="N32" i="6"/>
  <c r="N31" i="6"/>
  <c r="P31" i="6" s="1"/>
  <c r="N30" i="6"/>
  <c r="N29" i="6"/>
  <c r="P29" i="6" s="1"/>
  <c r="O34" i="6" l="1"/>
  <c r="O32" i="6"/>
  <c r="O40" i="6"/>
  <c r="P40" i="6"/>
  <c r="O35" i="6"/>
  <c r="P41" i="6"/>
  <c r="P32" i="6"/>
  <c r="O30" i="6"/>
  <c r="O38" i="6"/>
  <c r="P30" i="6"/>
  <c r="O33" i="6"/>
  <c r="O36" i="6"/>
  <c r="P34" i="6"/>
  <c r="O37" i="6"/>
  <c r="O31" i="6"/>
  <c r="O39" i="6"/>
  <c r="N12" i="6" l="1"/>
  <c r="N13" i="6"/>
  <c r="P13" i="6" s="1"/>
  <c r="P12" i="6" l="1"/>
  <c r="O13" i="6"/>
  <c r="N17" i="6"/>
  <c r="P17" i="6" s="1"/>
  <c r="N16" i="6"/>
  <c r="N15" i="6"/>
  <c r="N14" i="6"/>
  <c r="O14" i="6" s="1"/>
  <c r="N11" i="6"/>
  <c r="O12" i="6" s="1"/>
  <c r="P11" i="6" l="1"/>
  <c r="P15" i="6"/>
  <c r="O15" i="6"/>
  <c r="O17" i="6"/>
  <c r="P14" i="6"/>
  <c r="O16" i="6"/>
  <c r="P16" i="6"/>
  <c r="P18" i="6"/>
</calcChain>
</file>

<file path=xl/sharedStrings.xml><?xml version="1.0" encoding="utf-8"?>
<sst xmlns="http://schemas.openxmlformats.org/spreadsheetml/2006/main" count="65" uniqueCount="48">
  <si>
    <t>Total</t>
  </si>
  <si>
    <t>Promedio</t>
  </si>
  <si>
    <t>Incre. (%)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</si>
  <si>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</si>
  <si>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</si>
  <si>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</si>
  <si>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</si>
  <si>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</si>
  <si>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</si>
  <si>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</si>
  <si>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</si>
  <si>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</si>
  <si>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</si>
  <si>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</si>
  <si>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</si>
  <si>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-</t>
  </si>
  <si>
    <t>Año 2004</t>
  </si>
  <si>
    <t>Año 2005</t>
  </si>
  <si>
    <t>Año 2006</t>
  </si>
  <si>
    <t>Año 2007</t>
  </si>
  <si>
    <t>Año 2008</t>
  </si>
  <si>
    <t>Año 2009</t>
  </si>
  <si>
    <t>Año 2010</t>
  </si>
  <si>
    <t>Año 2011</t>
  </si>
  <si>
    <t>Año 2012</t>
  </si>
  <si>
    <t>Año 2013</t>
  </si>
  <si>
    <t>Año 2014</t>
  </si>
  <si>
    <t>Año 2015</t>
  </si>
  <si>
    <t>Año 2016</t>
  </si>
  <si>
    <t>Año 2017</t>
  </si>
  <si>
    <t>Año 2018</t>
  </si>
  <si>
    <t>Año 2019</t>
  </si>
  <si>
    <t>Año 2020/a</t>
  </si>
  <si>
    <t>Año/ Mes</t>
  </si>
  <si>
    <t>Cuadro N° 4.3.2</t>
  </si>
  <si>
    <t>Período: 2009 - 2020</t>
  </si>
  <si>
    <t>TOTAL CASOS ATENDIDOS 2009 - 2020</t>
  </si>
  <si>
    <t>CONSULTAS TELEFÓNICAS POR VIOLENCIA CONTRA LA MUJER, INTEGRANTES DEL GRUPO FAMILIAR ATENDIDAS 
POR LA LÍNEA 100</t>
  </si>
  <si>
    <t>Año 2002</t>
  </si>
  <si>
    <t>Año 2003</t>
  </si>
  <si>
    <t>TOTAL CASOS ATENDIDOS 2002 - 2008</t>
  </si>
  <si>
    <t>D/O</t>
  </si>
  <si>
    <t>D/O = Dejo de operar</t>
  </si>
  <si>
    <r>
      <t>Consulta Telefónica Atendida:</t>
    </r>
    <r>
      <rPr>
        <sz val="14"/>
        <rFont val="Arial Narrow"/>
        <family val="2"/>
      </rPr>
      <t xml:space="preserve"> Es el proceso mediante el cual el operador brinda una atención personal y especializada al consultante via telefonica, sobre hechos de violencia familiar y sexual.</t>
    </r>
  </si>
  <si>
    <t>Período: 2002 - 2008</t>
  </si>
  <si>
    <t>CONSULTAS TELEFÓNICAS POR VIOLENCIA FAMILIAR Y SEXUAL ATENDIDAS EN LA LÍNEA 0800-16-800</t>
  </si>
  <si>
    <t>Cuadro N° 4.3.1</t>
  </si>
  <si>
    <t>/a Actualizado al 30 de setiembre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</si>
</sst>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9" x14ac:knownFonts="1"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2"/>
      <color theme="0"/>
      <name val="Arial Narrow"/>
      <family val="2"/>
    </font>
    <font>
      <b/>
      <sz val="16"/>
      <color theme="1"/>
      <name val="Arial Narrow"/>
      <family val="2"/>
    </font>
    <font>
      <sz val="16"/>
      <name val="Arial Narrow"/>
      <family val="2"/>
    </font>
    <font>
      <b/>
      <sz val="14"/>
      <color theme="1"/>
      <name val="Arial Narrow"/>
      <family val="2"/>
    </font>
    <font>
      <sz val="10"/>
      <name val="Arial Narrow"/>
      <family val="2"/>
    </font>
    <font>
      <b/>
      <sz val="14"/>
      <name val="Arial Narrow"/>
      <family val="2"/>
    </font>
    <font>
      <b/>
      <sz val="14"/>
      <color indexed="12"/>
      <name val="Arial Narrow"/>
      <family val="2"/>
    </font>
    <font>
      <sz val="14"/>
      <name val="Arial Narrow"/>
      <family val="2"/>
    </font>
    <font>
      <b/>
      <sz val="10"/>
      <name val="Arial Narrow"/>
      <family val="2"/>
    </font>
    <font>
      <sz val="12"/>
      <name val="Arial Narrow"/>
      <family val="2"/>
    </font>
    <font>
      <b/>
      <sz val="12"/>
      <name val="Arial Narrow"/>
      <family val="2"/>
    </font>
    <font>
      <sz val="8"/>
      <color theme="1"/>
      <name val="Arial Narrow"/>
      <family val="2"/>
    </font>
    <font>
      <sz val="8"/>
      <name val="Arial Narrow"/>
      <family val="2"/>
    </font>
    <font>
      <sz val="9"/>
      <name val="Arial"/>
      <family val="2"/>
    </font>
    <font>
      <sz val="11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medium">
        <color rgb="FF305496"/>
      </top>
      <bottom style="medium">
        <color rgb="FF305496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dotted">
        <color rgb="FF305496"/>
      </left>
      <right/>
      <top style="dotted">
        <color rgb="FF305496"/>
      </top>
      <bottom style="dotted">
        <color rgb="FF305496"/>
      </bottom>
      <diagonal/>
    </border>
    <border>
      <left/>
      <right/>
      <top style="dotted">
        <color rgb="FF305496"/>
      </top>
      <bottom style="dotted">
        <color rgb="FF305496"/>
      </bottom>
      <diagonal/>
    </border>
    <border>
      <left/>
      <right style="dotted">
        <color rgb="FF305496"/>
      </right>
      <top style="dotted">
        <color rgb="FF305496"/>
      </top>
      <bottom style="dotted">
        <color rgb="FF305496"/>
      </bottom>
      <diagonal/>
    </border>
  </borders>
  <cellStyleXfs count="15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3" fillId="0" borderId="0"/>
    <xf numFmtId="0" fontId="1" fillId="0" borderId="0"/>
    <xf numFmtId="0" fontId="2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  <xf numFmtId="0" fontId="18" fillId="0" borderId="0" applyBorder="0"/>
  </cellStyleXfs>
  <cellXfs count="45">
    <xf numFmtId="0" fontId="0" fillId="0" borderId="0" xfId="0"/>
    <xf numFmtId="0" fontId="6" fillId="2" borderId="0" xfId="0" applyFont="1" applyFill="1" applyAlignment="1">
      <alignment vertical="center" wrapText="1"/>
    </xf>
    <xf numFmtId="0" fontId="7" fillId="3" borderId="0" xfId="0" applyFont="1" applyFill="1" applyAlignment="1">
      <alignment horizontal="left" vertical="center" wrapText="1"/>
    </xf>
    <xf numFmtId="0" fontId="8" fillId="2" borderId="0" xfId="0" applyFont="1" applyFill="1" applyAlignment="1">
      <alignment vertical="center" wrapText="1"/>
    </xf>
    <xf numFmtId="0" fontId="10" fillId="2" borderId="0" xfId="0" applyFont="1" applyFill="1" applyBorder="1" applyAlignment="1">
      <alignment horizontal="left" vertical="center" wrapText="1"/>
    </xf>
    <xf numFmtId="0" fontId="12" fillId="2" borderId="0" xfId="0" applyFont="1" applyFill="1" applyBorder="1" applyAlignment="1">
      <alignment horizontal="centerContinuous" vertical="center" wrapText="1"/>
    </xf>
    <xf numFmtId="0" fontId="4" fillId="4" borderId="0" xfId="0" applyFont="1" applyFill="1" applyBorder="1" applyAlignment="1">
      <alignment horizontal="center" vertical="center" wrapText="1"/>
    </xf>
    <xf numFmtId="3" fontId="13" fillId="5" borderId="2" xfId="0" applyNumberFormat="1" applyFont="1" applyFill="1" applyBorder="1" applyAlignment="1">
      <alignment horizontal="center" vertical="center" wrapText="1"/>
    </xf>
    <xf numFmtId="3" fontId="13" fillId="5" borderId="3" xfId="0" applyNumberFormat="1" applyFont="1" applyFill="1" applyBorder="1" applyAlignment="1">
      <alignment horizontal="center" vertical="center" wrapText="1"/>
    </xf>
    <xf numFmtId="0" fontId="14" fillId="5" borderId="0" xfId="0" applyFont="1" applyFill="1" applyBorder="1" applyAlignment="1">
      <alignment horizontal="left" vertical="center" wrapText="1"/>
    </xf>
    <xf numFmtId="0" fontId="8" fillId="2" borderId="5" xfId="0" applyFont="1" applyFill="1" applyBorder="1" applyAlignment="1">
      <alignment vertical="center" wrapText="1"/>
    </xf>
    <xf numFmtId="3" fontId="14" fillId="2" borderId="5" xfId="0" applyNumberFormat="1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left" vertical="center"/>
    </xf>
    <xf numFmtId="0" fontId="8" fillId="0" borderId="0" xfId="5" applyFont="1"/>
    <xf numFmtId="0" fontId="8" fillId="2" borderId="0" xfId="0" applyFont="1" applyFill="1" applyAlignment="1">
      <alignment horizontal="left" vertical="center" wrapText="1"/>
    </xf>
    <xf numFmtId="0" fontId="15" fillId="3" borderId="0" xfId="0" applyFont="1" applyFill="1" applyAlignment="1">
      <alignment vertical="center"/>
    </xf>
    <xf numFmtId="0" fontId="16" fillId="2" borderId="0" xfId="0" applyFont="1" applyFill="1" applyAlignment="1">
      <alignment horizontal="left" vertical="center"/>
    </xf>
    <xf numFmtId="3" fontId="8" fillId="2" borderId="0" xfId="0" applyNumberFormat="1" applyFont="1" applyFill="1" applyAlignment="1">
      <alignment vertical="center" wrapText="1"/>
    </xf>
    <xf numFmtId="0" fontId="14" fillId="5" borderId="3" xfId="0" applyFont="1" applyFill="1" applyBorder="1" applyAlignment="1">
      <alignment horizontal="left" vertical="center" wrapText="1"/>
    </xf>
    <xf numFmtId="0" fontId="14" fillId="5" borderId="4" xfId="0" applyFont="1" applyFill="1" applyBorder="1" applyAlignment="1">
      <alignment horizontal="left" vertical="center" wrapText="1"/>
    </xf>
    <xf numFmtId="164" fontId="13" fillId="5" borderId="3" xfId="11" applyNumberFormat="1" applyFont="1" applyFill="1" applyBorder="1" applyAlignment="1">
      <alignment horizontal="center" vertical="center" wrapText="1"/>
    </xf>
    <xf numFmtId="3" fontId="14" fillId="5" borderId="2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left" vertical="center" wrapText="1"/>
    </xf>
    <xf numFmtId="3" fontId="13" fillId="5" borderId="0" xfId="0" applyNumberFormat="1" applyFont="1" applyFill="1" applyBorder="1" applyAlignment="1">
      <alignment horizontal="right" vertical="center" wrapText="1"/>
    </xf>
    <xf numFmtId="3" fontId="14" fillId="5" borderId="0" xfId="0" applyNumberFormat="1" applyFont="1" applyFill="1" applyBorder="1" applyAlignment="1">
      <alignment horizontal="center" vertical="center" wrapText="1"/>
    </xf>
    <xf numFmtId="164" fontId="13" fillId="5" borderId="4" xfId="11" applyNumberFormat="1" applyFont="1" applyFill="1" applyBorder="1" applyAlignment="1">
      <alignment horizontal="center" vertical="center" wrapText="1"/>
    </xf>
    <xf numFmtId="3" fontId="13" fillId="5" borderId="0" xfId="0" applyNumberFormat="1" applyFont="1" applyFill="1" applyBorder="1" applyAlignment="1">
      <alignment horizontal="center" vertical="center" wrapText="1"/>
    </xf>
    <xf numFmtId="164" fontId="13" fillId="5" borderId="2" xfId="11" applyNumberFormat="1" applyFont="1" applyFill="1" applyBorder="1" applyAlignment="1">
      <alignment horizontal="center" vertical="center" wrapText="1"/>
    </xf>
    <xf numFmtId="0" fontId="14" fillId="5" borderId="6" xfId="0" applyFont="1" applyFill="1" applyBorder="1" applyAlignment="1">
      <alignment horizontal="left" vertical="center" wrapText="1"/>
    </xf>
    <xf numFmtId="3" fontId="13" fillId="5" borderId="6" xfId="0" applyNumberFormat="1" applyFont="1" applyFill="1" applyBorder="1" applyAlignment="1">
      <alignment horizontal="right" vertical="center" wrapText="1"/>
    </xf>
    <xf numFmtId="3" fontId="14" fillId="5" borderId="6" xfId="0" applyNumberFormat="1" applyFont="1" applyFill="1" applyBorder="1" applyAlignment="1">
      <alignment horizontal="center" vertical="center" wrapText="1"/>
    </xf>
    <xf numFmtId="164" fontId="13" fillId="5" borderId="6" xfId="11" applyNumberFormat="1" applyFont="1" applyFill="1" applyBorder="1" applyAlignment="1">
      <alignment horizontal="center" vertical="center" wrapText="1"/>
    </xf>
    <xf numFmtId="3" fontId="13" fillId="5" borderId="6" xfId="0" applyNumberFormat="1" applyFont="1" applyFill="1" applyBorder="1" applyAlignment="1">
      <alignment horizontal="center" vertical="center" wrapText="1"/>
    </xf>
    <xf numFmtId="3" fontId="17" fillId="6" borderId="0" xfId="2" applyNumberFormat="1" applyFont="1" applyFill="1" applyBorder="1" applyAlignment="1" applyProtection="1">
      <alignment horizontal="center" vertical="center"/>
      <protection hidden="1"/>
    </xf>
    <xf numFmtId="3" fontId="17" fillId="0" borderId="0" xfId="2" applyNumberFormat="1" applyFont="1" applyFill="1" applyBorder="1" applyAlignment="1" applyProtection="1">
      <alignment horizontal="center" vertical="center"/>
      <protection hidden="1"/>
    </xf>
    <xf numFmtId="0" fontId="14" fillId="0" borderId="5" xfId="0" applyFont="1" applyFill="1" applyBorder="1" applyAlignment="1">
      <alignment horizontal="center" vertical="center" wrapText="1"/>
    </xf>
    <xf numFmtId="3" fontId="14" fillId="0" borderId="5" xfId="0" applyNumberFormat="1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left" vertical="center" wrapText="1"/>
    </xf>
    <xf numFmtId="0" fontId="8" fillId="2" borderId="0" xfId="0" applyFont="1" applyFill="1" applyBorder="1" applyAlignment="1">
      <alignment horizontal="left" vertical="center" wrapText="1"/>
    </xf>
    <xf numFmtId="0" fontId="9" fillId="2" borderId="7" xfId="0" applyFont="1" applyFill="1" applyBorder="1" applyAlignment="1">
      <alignment horizontal="left" vertical="center" wrapText="1"/>
    </xf>
    <xf numFmtId="0" fontId="9" fillId="2" borderId="8" xfId="0" applyFont="1" applyFill="1" applyBorder="1" applyAlignment="1">
      <alignment horizontal="left" vertical="center" wrapText="1"/>
    </xf>
    <xf numFmtId="0" fontId="9" fillId="2" borderId="9" xfId="0" applyFont="1" applyFill="1" applyBorder="1" applyAlignment="1">
      <alignment horizontal="left" vertical="center" wrapText="1"/>
    </xf>
  </cellXfs>
  <cellStyles count="15">
    <cellStyle name="Categoría del Piloto de Datos" xfId="1"/>
    <cellStyle name="Normal" xfId="0" builtinId="0"/>
    <cellStyle name="Normal 2" xfId="2"/>
    <cellStyle name="Normal 2 3" xfId="13"/>
    <cellStyle name="Normal 2 4" xfId="14"/>
    <cellStyle name="Normal 3" xfId="3"/>
    <cellStyle name="Normal 4" xfId="4"/>
    <cellStyle name="Normal_4.1.1" xfId="5"/>
    <cellStyle name="Piloto de Datos Ángulo" xfId="6"/>
    <cellStyle name="Piloto de Datos Campo" xfId="7"/>
    <cellStyle name="Piloto de Datos Resultado" xfId="8"/>
    <cellStyle name="Piloto de Datos Título" xfId="9"/>
    <cellStyle name="Piloto de Datos Valor" xfId="10"/>
    <cellStyle name="Porcentaje" xfId="11" builtinId="5"/>
    <cellStyle name="Porcentual 2" xfId="12"/>
  </cellStyles>
  <dxfs count="0"/>
  <tableStyles count="0" defaultTableStyle="TableStyleMedium9" defaultPivotStyle="PivotStyleLight16"/>
  <colors>
    <mruColors>
      <color rgb="FF3054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359833</xdr:colOff>
      <xdr:row>21</xdr:row>
      <xdr:rowOff>214841</xdr:rowOff>
    </xdr:from>
    <xdr:ext cx="697230" cy="621030"/>
    <xdr:pic>
      <xdr:nvPicPr>
        <xdr:cNvPr id="3" name="Picture 15">
          <a:extLst>
            <a:ext uri="{FF2B5EF4-FFF2-40B4-BE49-F238E27FC236}">
              <a16:creationId xmlns:a16="http://schemas.microsoft.com/office/drawing/2014/main" id="{00000000-0008-0000-0000-00009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125" t="24167" r="18625" b="19000"/>
        <a:stretch>
          <a:fillRect/>
        </a:stretch>
      </xdr:blipFill>
      <xdr:spPr bwMode="auto">
        <a:xfrm>
          <a:off x="8964083" y="4882091"/>
          <a:ext cx="697230" cy="621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2"/>
  <sheetViews>
    <sheetView showGridLines="0" tabSelected="1" view="pageBreakPreview" zoomScaleNormal="100" zoomScaleSheetLayoutView="100" workbookViewId="0">
      <selection activeCell="Q1" sqref="Q1"/>
    </sheetView>
  </sheetViews>
  <sheetFormatPr baseColWidth="10" defaultColWidth="11.42578125" defaultRowHeight="12.75" x14ac:dyDescent="0.2"/>
  <cols>
    <col min="1" max="1" width="11.5703125" style="3" customWidth="1"/>
    <col min="2" max="9" width="8.28515625" style="3" customWidth="1"/>
    <col min="10" max="10" width="9.7109375" style="3" customWidth="1"/>
    <col min="11" max="11" width="9.85546875" style="3" customWidth="1"/>
    <col min="12" max="13" width="10.140625" style="3" customWidth="1"/>
    <col min="14" max="14" width="11.5703125" style="3" customWidth="1"/>
    <col min="15" max="15" width="8.42578125" style="3" customWidth="1"/>
    <col min="16" max="16" width="10.42578125" style="3" customWidth="1"/>
    <col min="17" max="16384" width="11.42578125" style="3"/>
  </cols>
  <sheetData>
    <row r="1" spans="1:17" s="1" customFormat="1" ht="21.75" customHeight="1" x14ac:dyDescent="0.2">
      <c r="A1" s="38" t="s">
        <v>46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</row>
    <row r="2" spans="1:17" ht="6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</row>
    <row r="3" spans="1:17" ht="19.5" customHeight="1" x14ac:dyDescent="0.2">
      <c r="A3" s="39" t="s">
        <v>45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</row>
    <row r="4" spans="1:17" ht="3" customHeight="1" x14ac:dyDescent="0.2">
      <c r="A4" s="22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</row>
    <row r="5" spans="1:17" ht="39.75" customHeight="1" x14ac:dyDescent="0.2">
      <c r="A5" s="42" t="s">
        <v>43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4"/>
    </row>
    <row r="6" spans="1:17" ht="9.75" customHeight="1" x14ac:dyDescent="0.2">
      <c r="A6" s="22"/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</row>
    <row r="7" spans="1:17" ht="18" customHeight="1" x14ac:dyDescent="0.2">
      <c r="A7" s="39" t="s">
        <v>44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</row>
    <row r="8" spans="1:17" ht="6" customHeight="1" x14ac:dyDescent="0.2">
      <c r="A8" s="4"/>
      <c r="B8" s="4"/>
      <c r="C8" s="4"/>
      <c r="D8" s="4"/>
      <c r="E8" s="4"/>
      <c r="F8" s="4"/>
      <c r="G8" s="4"/>
      <c r="H8" s="4"/>
      <c r="I8" s="4"/>
      <c r="J8" s="4"/>
    </row>
    <row r="9" spans="1:17" ht="5.25" customHeight="1" x14ac:dyDescent="0.2">
      <c r="A9" s="5"/>
      <c r="B9" s="5"/>
      <c r="C9" s="5"/>
      <c r="D9" s="5"/>
      <c r="E9" s="5"/>
      <c r="F9" s="5"/>
      <c r="G9" s="5"/>
      <c r="H9" s="5"/>
      <c r="I9" s="5"/>
    </row>
    <row r="10" spans="1:17" ht="33.75" customHeight="1" x14ac:dyDescent="0.2">
      <c r="A10" s="6" t="s">
        <v>33</v>
      </c>
      <c r="B10" s="6" t="s">
        <v>3</v>
      </c>
      <c r="C10" s="6" t="s">
        <v>4</v>
      </c>
      <c r="D10" s="6" t="s">
        <v>5</v>
      </c>
      <c r="E10" s="6" t="s">
        <v>6</v>
      </c>
      <c r="F10" s="6" t="s">
        <v>7</v>
      </c>
      <c r="G10" s="6" t="s">
        <v>8</v>
      </c>
      <c r="H10" s="6" t="s">
        <v>9</v>
      </c>
      <c r="I10" s="6" t="s">
        <v>10</v>
      </c>
      <c r="J10" s="6" t="s">
        <v>11</v>
      </c>
      <c r="K10" s="6" t="s">
        <v>12</v>
      </c>
      <c r="L10" s="6" t="s">
        <v>13</v>
      </c>
      <c r="M10" s="6" t="s">
        <v>14</v>
      </c>
      <c r="N10" s="6" t="s">
        <v>0</v>
      </c>
      <c r="O10" s="6" t="s">
        <v>2</v>
      </c>
      <c r="P10" s="6" t="s">
        <v>1</v>
      </c>
    </row>
    <row r="11" spans="1:17" ht="20.25" customHeight="1" x14ac:dyDescent="0.2">
      <c r="A11" s="19" t="s">
        <v>38</v>
      </c>
      <c r="B11" s="7">
        <v>249</v>
      </c>
      <c r="C11" s="8">
        <v>204</v>
      </c>
      <c r="D11" s="8">
        <v>182</v>
      </c>
      <c r="E11" s="8">
        <v>282</v>
      </c>
      <c r="F11" s="8">
        <v>199</v>
      </c>
      <c r="G11" s="8">
        <v>183</v>
      </c>
      <c r="H11" s="8">
        <v>235</v>
      </c>
      <c r="I11" s="8">
        <v>245</v>
      </c>
      <c r="J11" s="8">
        <v>234</v>
      </c>
      <c r="K11" s="8">
        <v>349</v>
      </c>
      <c r="L11" s="8">
        <v>362</v>
      </c>
      <c r="M11" s="8">
        <v>297</v>
      </c>
      <c r="N11" s="21">
        <f t="shared" ref="N11:N17" si="0">SUM(B11:M11)</f>
        <v>3021</v>
      </c>
      <c r="O11" s="20" t="s">
        <v>15</v>
      </c>
      <c r="P11" s="7">
        <f t="shared" ref="P11:P17" si="1">N11/12</f>
        <v>251.75</v>
      </c>
      <c r="Q11" s="17"/>
    </row>
    <row r="12" spans="1:17" ht="20.25" customHeight="1" x14ac:dyDescent="0.2">
      <c r="A12" s="18" t="s">
        <v>39</v>
      </c>
      <c r="B12" s="7">
        <v>295</v>
      </c>
      <c r="C12" s="8">
        <v>254</v>
      </c>
      <c r="D12" s="8">
        <v>459</v>
      </c>
      <c r="E12" s="8">
        <v>588</v>
      </c>
      <c r="F12" s="8">
        <v>458</v>
      </c>
      <c r="G12" s="8">
        <v>417</v>
      </c>
      <c r="H12" s="8">
        <v>425</v>
      </c>
      <c r="I12" s="8">
        <v>457</v>
      </c>
      <c r="J12" s="8">
        <v>526</v>
      </c>
      <c r="K12" s="8">
        <v>701</v>
      </c>
      <c r="L12" s="8">
        <v>848</v>
      </c>
      <c r="M12" s="8">
        <v>685</v>
      </c>
      <c r="N12" s="21">
        <f t="shared" ref="N12:N13" si="2">SUM(B12:M12)</f>
        <v>6113</v>
      </c>
      <c r="O12" s="20">
        <f>+N12/N11-1</f>
        <v>1.0235021516054288</v>
      </c>
      <c r="P12" s="7">
        <f t="shared" ref="P12:P13" si="3">N12/12</f>
        <v>509.41666666666669</v>
      </c>
      <c r="Q12" s="17"/>
    </row>
    <row r="13" spans="1:17" ht="20.25" customHeight="1" x14ac:dyDescent="0.2">
      <c r="A13" s="19" t="s">
        <v>16</v>
      </c>
      <c r="B13" s="7">
        <v>689</v>
      </c>
      <c r="C13" s="8">
        <v>757</v>
      </c>
      <c r="D13" s="8">
        <v>1048</v>
      </c>
      <c r="E13" s="8">
        <v>714</v>
      </c>
      <c r="F13" s="8">
        <v>574</v>
      </c>
      <c r="G13" s="8">
        <v>557</v>
      </c>
      <c r="H13" s="8">
        <v>551</v>
      </c>
      <c r="I13" s="8">
        <v>574</v>
      </c>
      <c r="J13" s="8">
        <v>626</v>
      </c>
      <c r="K13" s="8">
        <v>565</v>
      </c>
      <c r="L13" s="8">
        <v>733</v>
      </c>
      <c r="M13" s="8">
        <v>507</v>
      </c>
      <c r="N13" s="21">
        <f t="shared" si="2"/>
        <v>7895</v>
      </c>
      <c r="O13" s="20">
        <f t="shared" ref="O13:O14" si="4">+N13/N12-1</f>
        <v>0.29150989694094553</v>
      </c>
      <c r="P13" s="7">
        <f t="shared" si="3"/>
        <v>657.91666666666663</v>
      </c>
      <c r="Q13" s="17"/>
    </row>
    <row r="14" spans="1:17" ht="20.25" customHeight="1" x14ac:dyDescent="0.2">
      <c r="A14" s="18" t="s">
        <v>17</v>
      </c>
      <c r="B14" s="7">
        <v>720</v>
      </c>
      <c r="C14" s="8">
        <v>767</v>
      </c>
      <c r="D14" s="8">
        <v>765</v>
      </c>
      <c r="E14" s="8">
        <v>778</v>
      </c>
      <c r="F14" s="8">
        <v>773</v>
      </c>
      <c r="G14" s="8">
        <v>757</v>
      </c>
      <c r="H14" s="8">
        <v>767</v>
      </c>
      <c r="I14" s="8">
        <v>857</v>
      </c>
      <c r="J14" s="8">
        <v>823</v>
      </c>
      <c r="K14" s="8">
        <v>677</v>
      </c>
      <c r="L14" s="8">
        <v>723</v>
      </c>
      <c r="M14" s="8">
        <v>485</v>
      </c>
      <c r="N14" s="21">
        <f t="shared" si="0"/>
        <v>8892</v>
      </c>
      <c r="O14" s="20">
        <f t="shared" si="4"/>
        <v>0.12628245725142495</v>
      </c>
      <c r="P14" s="7">
        <f t="shared" si="1"/>
        <v>741</v>
      </c>
    </row>
    <row r="15" spans="1:17" ht="20.25" customHeight="1" x14ac:dyDescent="0.2">
      <c r="A15" s="19" t="s">
        <v>18</v>
      </c>
      <c r="B15" s="7">
        <v>483</v>
      </c>
      <c r="C15" s="8">
        <v>536</v>
      </c>
      <c r="D15" s="8">
        <v>621</v>
      </c>
      <c r="E15" s="8">
        <v>519</v>
      </c>
      <c r="F15" s="8">
        <v>552</v>
      </c>
      <c r="G15" s="8">
        <v>504</v>
      </c>
      <c r="H15" s="8">
        <v>497</v>
      </c>
      <c r="I15" s="8">
        <v>596</v>
      </c>
      <c r="J15" s="8">
        <v>521</v>
      </c>
      <c r="K15" s="8">
        <v>622</v>
      </c>
      <c r="L15" s="8">
        <v>543</v>
      </c>
      <c r="M15" s="8">
        <v>404</v>
      </c>
      <c r="N15" s="21">
        <f t="shared" si="0"/>
        <v>6398</v>
      </c>
      <c r="O15" s="20">
        <f>+N15/N14-1</f>
        <v>-0.28047683310841209</v>
      </c>
      <c r="P15" s="7">
        <f t="shared" si="1"/>
        <v>533.16666666666663</v>
      </c>
    </row>
    <row r="16" spans="1:17" ht="20.25" customHeight="1" x14ac:dyDescent="0.2">
      <c r="A16" s="18" t="s">
        <v>19</v>
      </c>
      <c r="B16" s="7">
        <v>547</v>
      </c>
      <c r="C16" s="8">
        <v>553</v>
      </c>
      <c r="D16" s="8">
        <v>559</v>
      </c>
      <c r="E16" s="8">
        <v>536</v>
      </c>
      <c r="F16" s="8">
        <v>575</v>
      </c>
      <c r="G16" s="8">
        <v>501</v>
      </c>
      <c r="H16" s="8">
        <v>438</v>
      </c>
      <c r="I16" s="8">
        <v>502</v>
      </c>
      <c r="J16" s="8">
        <v>431</v>
      </c>
      <c r="K16" s="8">
        <v>499</v>
      </c>
      <c r="L16" s="8">
        <v>497</v>
      </c>
      <c r="M16" s="8">
        <v>372</v>
      </c>
      <c r="N16" s="21">
        <f t="shared" si="0"/>
        <v>6010</v>
      </c>
      <c r="O16" s="20">
        <f t="shared" ref="O16:O17" si="5">+N16/N15-1</f>
        <v>-6.0643951234760851E-2</v>
      </c>
      <c r="P16" s="7">
        <f t="shared" si="1"/>
        <v>500.83333333333331</v>
      </c>
    </row>
    <row r="17" spans="1:17" ht="20.25" customHeight="1" thickBot="1" x14ac:dyDescent="0.25">
      <c r="A17" s="19" t="s">
        <v>20</v>
      </c>
      <c r="B17" s="7">
        <v>600</v>
      </c>
      <c r="C17" s="8">
        <v>404</v>
      </c>
      <c r="D17" s="8">
        <v>351</v>
      </c>
      <c r="E17" s="8">
        <v>391</v>
      </c>
      <c r="F17" s="8">
        <v>293</v>
      </c>
      <c r="G17" s="8">
        <v>380</v>
      </c>
      <c r="H17" s="8">
        <v>346</v>
      </c>
      <c r="I17" s="8">
        <v>143</v>
      </c>
      <c r="J17" s="8">
        <v>168</v>
      </c>
      <c r="K17" s="8">
        <v>266</v>
      </c>
      <c r="L17" s="8">
        <v>106</v>
      </c>
      <c r="M17" s="8" t="s">
        <v>41</v>
      </c>
      <c r="N17" s="21">
        <f t="shared" si="0"/>
        <v>3448</v>
      </c>
      <c r="O17" s="20">
        <f t="shared" si="5"/>
        <v>-0.42628951747088184</v>
      </c>
      <c r="P17" s="7">
        <f t="shared" si="1"/>
        <v>287.33333333333331</v>
      </c>
    </row>
    <row r="18" spans="1:17" ht="20.100000000000001" customHeight="1" thickBot="1" x14ac:dyDescent="0.25">
      <c r="A18" s="36" t="s">
        <v>40</v>
      </c>
      <c r="B18" s="36"/>
      <c r="C18" s="36"/>
      <c r="D18" s="36"/>
      <c r="E18" s="36"/>
      <c r="F18" s="36"/>
      <c r="G18" s="36"/>
      <c r="H18" s="37"/>
      <c r="I18" s="37"/>
      <c r="J18" s="37"/>
      <c r="K18" s="37"/>
      <c r="L18" s="37"/>
      <c r="M18" s="37"/>
      <c r="N18" s="37"/>
      <c r="O18" s="10"/>
      <c r="P18" s="11">
        <f>SUM(N11:N17)</f>
        <v>41777</v>
      </c>
    </row>
    <row r="19" spans="1:17" x14ac:dyDescent="0.2">
      <c r="A19" s="41" t="s">
        <v>42</v>
      </c>
      <c r="B19" s="41"/>
    </row>
    <row r="20" spans="1:17" ht="18.75" customHeight="1" x14ac:dyDescent="0.2">
      <c r="A20" s="12"/>
      <c r="Q20" s="13"/>
    </row>
    <row r="21" spans="1:17" ht="20.25" customHeight="1" x14ac:dyDescent="0.2">
      <c r="A21" s="14"/>
      <c r="Q21" s="13"/>
    </row>
    <row r="22" spans="1:17" ht="20.25" x14ac:dyDescent="0.2">
      <c r="A22" s="38" t="s">
        <v>34</v>
      </c>
      <c r="B22" s="38"/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13"/>
    </row>
    <row r="23" spans="1:17" ht="3.75" customHeight="1" x14ac:dyDescent="0.2">
      <c r="A23" s="2"/>
      <c r="B23" s="2"/>
      <c r="C23" s="2"/>
      <c r="D23" s="2"/>
      <c r="E23" s="2"/>
      <c r="F23" s="2"/>
      <c r="G23" s="2"/>
      <c r="H23" s="2"/>
      <c r="I23" s="2"/>
      <c r="J23" s="2"/>
      <c r="Q23" s="13"/>
    </row>
    <row r="24" spans="1:17" ht="18" customHeight="1" x14ac:dyDescent="0.2">
      <c r="A24" s="39" t="s">
        <v>37</v>
      </c>
      <c r="B24" s="40"/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13"/>
    </row>
    <row r="25" spans="1:17" ht="3.75" customHeight="1" x14ac:dyDescent="0.2">
      <c r="A25" s="22"/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13"/>
    </row>
    <row r="26" spans="1:17" ht="22.5" customHeight="1" x14ac:dyDescent="0.2">
      <c r="A26" s="39" t="s">
        <v>35</v>
      </c>
      <c r="B26" s="40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13"/>
    </row>
    <row r="27" spans="1:17" ht="6.75" customHeight="1" x14ac:dyDescent="0.2">
      <c r="A27" s="4"/>
      <c r="B27" s="4"/>
      <c r="C27" s="4"/>
      <c r="D27" s="4"/>
      <c r="E27" s="4"/>
      <c r="F27" s="4"/>
      <c r="G27" s="4"/>
      <c r="H27" s="4"/>
      <c r="I27" s="4"/>
      <c r="J27" s="4"/>
      <c r="Q27" s="13"/>
    </row>
    <row r="28" spans="1:17" ht="32.25" customHeight="1" x14ac:dyDescent="0.2">
      <c r="A28" s="6" t="s">
        <v>33</v>
      </c>
      <c r="B28" s="6" t="s">
        <v>3</v>
      </c>
      <c r="C28" s="6" t="s">
        <v>4</v>
      </c>
      <c r="D28" s="6" t="s">
        <v>5</v>
      </c>
      <c r="E28" s="6" t="s">
        <v>6</v>
      </c>
      <c r="F28" s="6" t="s">
        <v>7</v>
      </c>
      <c r="G28" s="6" t="s">
        <v>8</v>
      </c>
      <c r="H28" s="6" t="s">
        <v>9</v>
      </c>
      <c r="I28" s="6" t="s">
        <v>10</v>
      </c>
      <c r="J28" s="6" t="s">
        <v>11</v>
      </c>
      <c r="K28" s="6" t="s">
        <v>12</v>
      </c>
      <c r="L28" s="6" t="s">
        <v>13</v>
      </c>
      <c r="M28" s="6" t="s">
        <v>14</v>
      </c>
      <c r="N28" s="6" t="s">
        <v>0</v>
      </c>
      <c r="O28" s="6" t="s">
        <v>2</v>
      </c>
      <c r="P28" s="6" t="s">
        <v>1</v>
      </c>
      <c r="Q28" s="13"/>
    </row>
    <row r="29" spans="1:17" ht="20.25" customHeight="1" x14ac:dyDescent="0.2">
      <c r="A29" s="19" t="s">
        <v>21</v>
      </c>
      <c r="B29" s="24">
        <v>952</v>
      </c>
      <c r="C29" s="24">
        <v>1294</v>
      </c>
      <c r="D29" s="24">
        <v>1514</v>
      </c>
      <c r="E29" s="24">
        <v>1485</v>
      </c>
      <c r="F29" s="24">
        <v>1354</v>
      </c>
      <c r="G29" s="24">
        <v>1440</v>
      </c>
      <c r="H29" s="24">
        <v>1376</v>
      </c>
      <c r="I29" s="24">
        <v>1293</v>
      </c>
      <c r="J29" s="24">
        <v>1699</v>
      </c>
      <c r="K29" s="24">
        <v>1494</v>
      </c>
      <c r="L29" s="24">
        <v>1650</v>
      </c>
      <c r="M29" s="24">
        <v>1540</v>
      </c>
      <c r="N29" s="25">
        <f t="shared" ref="N29:N40" si="6">SUM(B29:M29)</f>
        <v>17091</v>
      </c>
      <c r="O29" s="26" t="s">
        <v>15</v>
      </c>
      <c r="P29" s="27">
        <f t="shared" ref="P29:P40" si="7">N29/12</f>
        <v>1424.25</v>
      </c>
      <c r="Q29" s="13"/>
    </row>
    <row r="30" spans="1:17" ht="20.25" customHeight="1" x14ac:dyDescent="0.2">
      <c r="A30" s="29" t="s">
        <v>22</v>
      </c>
      <c r="B30" s="30">
        <v>1470</v>
      </c>
      <c r="C30" s="30">
        <v>1604</v>
      </c>
      <c r="D30" s="30">
        <v>1783</v>
      </c>
      <c r="E30" s="30">
        <v>1770</v>
      </c>
      <c r="F30" s="30">
        <v>1521</v>
      </c>
      <c r="G30" s="30">
        <v>1275</v>
      </c>
      <c r="H30" s="30">
        <v>1545</v>
      </c>
      <c r="I30" s="30">
        <v>1491</v>
      </c>
      <c r="J30" s="30">
        <v>1335</v>
      </c>
      <c r="K30" s="30">
        <v>1381</v>
      </c>
      <c r="L30" s="30">
        <v>1864</v>
      </c>
      <c r="M30" s="30">
        <v>2548</v>
      </c>
      <c r="N30" s="31">
        <f t="shared" si="6"/>
        <v>19587</v>
      </c>
      <c r="O30" s="32">
        <f>+N30/N29-1</f>
        <v>0.14604177637353</v>
      </c>
      <c r="P30" s="33">
        <f t="shared" si="7"/>
        <v>1632.25</v>
      </c>
      <c r="Q30" s="13"/>
    </row>
    <row r="31" spans="1:17" ht="20.25" customHeight="1" x14ac:dyDescent="0.2">
      <c r="A31" s="29" t="s">
        <v>23</v>
      </c>
      <c r="B31" s="30">
        <v>3173</v>
      </c>
      <c r="C31" s="30">
        <v>2979</v>
      </c>
      <c r="D31" s="30">
        <v>3666</v>
      </c>
      <c r="E31" s="30">
        <v>3099</v>
      </c>
      <c r="F31" s="30">
        <v>2638</v>
      </c>
      <c r="G31" s="30">
        <v>2722</v>
      </c>
      <c r="H31" s="30">
        <v>2383</v>
      </c>
      <c r="I31" s="30">
        <v>2497</v>
      </c>
      <c r="J31" s="30">
        <v>2702</v>
      </c>
      <c r="K31" s="30">
        <v>2727</v>
      </c>
      <c r="L31" s="30">
        <v>4212</v>
      </c>
      <c r="M31" s="30">
        <v>4338</v>
      </c>
      <c r="N31" s="31">
        <f t="shared" si="6"/>
        <v>37136</v>
      </c>
      <c r="O31" s="32">
        <f t="shared" ref="O31:O32" si="8">+N31/N30-1</f>
        <v>0.89595139633430332</v>
      </c>
      <c r="P31" s="33">
        <f t="shared" si="7"/>
        <v>3094.6666666666665</v>
      </c>
    </row>
    <row r="32" spans="1:17" ht="20.25" customHeight="1" x14ac:dyDescent="0.2">
      <c r="A32" s="29" t="s">
        <v>24</v>
      </c>
      <c r="B32" s="30">
        <v>3963</v>
      </c>
      <c r="C32" s="30">
        <v>3595</v>
      </c>
      <c r="D32" s="30">
        <v>4481</v>
      </c>
      <c r="E32" s="30">
        <v>4006</v>
      </c>
      <c r="F32" s="30">
        <v>3498</v>
      </c>
      <c r="G32" s="30">
        <v>3887</v>
      </c>
      <c r="H32" s="30">
        <v>3483</v>
      </c>
      <c r="I32" s="30">
        <v>3063</v>
      </c>
      <c r="J32" s="30">
        <v>2905</v>
      </c>
      <c r="K32" s="30">
        <v>3030</v>
      </c>
      <c r="L32" s="30">
        <v>4229</v>
      </c>
      <c r="M32" s="30">
        <v>4692</v>
      </c>
      <c r="N32" s="31">
        <f t="shared" si="6"/>
        <v>44832</v>
      </c>
      <c r="O32" s="32">
        <f t="shared" si="8"/>
        <v>0.20723825937096074</v>
      </c>
      <c r="P32" s="33">
        <f t="shared" si="7"/>
        <v>3736</v>
      </c>
    </row>
    <row r="33" spans="1:16" ht="20.25" customHeight="1" x14ac:dyDescent="0.2">
      <c r="A33" s="29" t="s">
        <v>25</v>
      </c>
      <c r="B33" s="30">
        <v>4362</v>
      </c>
      <c r="C33" s="30">
        <v>3524</v>
      </c>
      <c r="D33" s="30">
        <v>3542</v>
      </c>
      <c r="E33" s="30">
        <v>3317</v>
      </c>
      <c r="F33" s="30">
        <v>3069</v>
      </c>
      <c r="G33" s="30">
        <v>2790</v>
      </c>
      <c r="H33" s="30">
        <v>2922</v>
      </c>
      <c r="I33" s="30">
        <v>3095</v>
      </c>
      <c r="J33" s="30">
        <v>3635</v>
      </c>
      <c r="K33" s="30">
        <v>3357</v>
      </c>
      <c r="L33" s="30">
        <v>3782</v>
      </c>
      <c r="M33" s="30">
        <v>4649</v>
      </c>
      <c r="N33" s="31">
        <f t="shared" si="6"/>
        <v>42044</v>
      </c>
      <c r="O33" s="32">
        <f>+N33/N32-1</f>
        <v>-6.2187723054960786E-2</v>
      </c>
      <c r="P33" s="33">
        <f t="shared" si="7"/>
        <v>3503.6666666666665</v>
      </c>
    </row>
    <row r="34" spans="1:16" ht="20.25" customHeight="1" x14ac:dyDescent="0.2">
      <c r="A34" s="29" t="s">
        <v>26</v>
      </c>
      <c r="B34" s="30">
        <v>4054</v>
      </c>
      <c r="C34" s="30">
        <v>2880</v>
      </c>
      <c r="D34" s="30">
        <v>3283</v>
      </c>
      <c r="E34" s="30">
        <v>3180</v>
      </c>
      <c r="F34" s="30">
        <v>3094</v>
      </c>
      <c r="G34" s="30">
        <v>3090</v>
      </c>
      <c r="H34" s="30">
        <v>3116</v>
      </c>
      <c r="I34" s="30">
        <v>3061</v>
      </c>
      <c r="J34" s="30">
        <v>3131</v>
      </c>
      <c r="K34" s="30">
        <v>3475</v>
      </c>
      <c r="L34" s="30">
        <v>3737</v>
      </c>
      <c r="M34" s="30">
        <v>3885</v>
      </c>
      <c r="N34" s="31">
        <f t="shared" si="6"/>
        <v>39986</v>
      </c>
      <c r="O34" s="32">
        <f t="shared" ref="O34:O40" si="9">+N34/N33-1</f>
        <v>-4.8948720388164779E-2</v>
      </c>
      <c r="P34" s="33">
        <f t="shared" si="7"/>
        <v>3332.1666666666665</v>
      </c>
    </row>
    <row r="35" spans="1:16" ht="20.25" customHeight="1" x14ac:dyDescent="0.2">
      <c r="A35" s="29" t="s">
        <v>27</v>
      </c>
      <c r="B35" s="30">
        <v>3620</v>
      </c>
      <c r="C35" s="30">
        <v>4493</v>
      </c>
      <c r="D35" s="30">
        <v>4397</v>
      </c>
      <c r="E35" s="30">
        <v>3321</v>
      </c>
      <c r="F35" s="30">
        <v>3118</v>
      </c>
      <c r="G35" s="30">
        <v>3127</v>
      </c>
      <c r="H35" s="30">
        <v>3229</v>
      </c>
      <c r="I35" s="30">
        <v>2229</v>
      </c>
      <c r="J35" s="30">
        <v>2207</v>
      </c>
      <c r="K35" s="30">
        <v>2887</v>
      </c>
      <c r="L35" s="30">
        <v>3121</v>
      </c>
      <c r="M35" s="30">
        <v>3050</v>
      </c>
      <c r="N35" s="31">
        <f t="shared" si="6"/>
        <v>38799</v>
      </c>
      <c r="O35" s="32">
        <f t="shared" si="9"/>
        <v>-2.9685389886460301E-2</v>
      </c>
      <c r="P35" s="33">
        <f t="shared" si="7"/>
        <v>3233.25</v>
      </c>
    </row>
    <row r="36" spans="1:16" ht="20.25" customHeight="1" x14ac:dyDescent="0.2">
      <c r="A36" s="29" t="s">
        <v>28</v>
      </c>
      <c r="B36" s="30">
        <v>2972</v>
      </c>
      <c r="C36" s="30">
        <v>2841</v>
      </c>
      <c r="D36" s="30">
        <v>3001</v>
      </c>
      <c r="E36" s="30">
        <v>2858</v>
      </c>
      <c r="F36" s="30">
        <v>2798</v>
      </c>
      <c r="G36" s="30">
        <v>2816</v>
      </c>
      <c r="H36" s="30">
        <v>3321</v>
      </c>
      <c r="I36" s="30">
        <v>5715</v>
      </c>
      <c r="J36" s="30">
        <v>4665</v>
      </c>
      <c r="K36" s="30">
        <v>4449</v>
      </c>
      <c r="L36" s="30">
        <v>5514</v>
      </c>
      <c r="M36" s="30">
        <v>5695</v>
      </c>
      <c r="N36" s="31">
        <f t="shared" si="6"/>
        <v>46645</v>
      </c>
      <c r="O36" s="32">
        <f t="shared" si="9"/>
        <v>0.20222170674501916</v>
      </c>
      <c r="P36" s="33">
        <f t="shared" si="7"/>
        <v>3887.0833333333335</v>
      </c>
    </row>
    <row r="37" spans="1:16" ht="20.25" customHeight="1" x14ac:dyDescent="0.2">
      <c r="A37" s="29" t="s">
        <v>29</v>
      </c>
      <c r="B37" s="30">
        <v>5742</v>
      </c>
      <c r="C37" s="30">
        <v>5109</v>
      </c>
      <c r="D37" s="30">
        <v>5466</v>
      </c>
      <c r="E37" s="30">
        <v>5550</v>
      </c>
      <c r="F37" s="30">
        <v>5541</v>
      </c>
      <c r="G37" s="30">
        <v>5104</v>
      </c>
      <c r="H37" s="30">
        <v>5264</v>
      </c>
      <c r="I37" s="30">
        <v>5470</v>
      </c>
      <c r="J37" s="30">
        <v>4740</v>
      </c>
      <c r="K37" s="30">
        <v>5572</v>
      </c>
      <c r="L37" s="30">
        <v>5738</v>
      </c>
      <c r="M37" s="30">
        <v>5772</v>
      </c>
      <c r="N37" s="31">
        <f t="shared" si="6"/>
        <v>65068</v>
      </c>
      <c r="O37" s="32">
        <f t="shared" si="9"/>
        <v>0.39496194661807271</v>
      </c>
      <c r="P37" s="33">
        <f t="shared" si="7"/>
        <v>5422.333333333333</v>
      </c>
    </row>
    <row r="38" spans="1:16" ht="20.25" customHeight="1" x14ac:dyDescent="0.2">
      <c r="A38" s="29" t="s">
        <v>30</v>
      </c>
      <c r="B38" s="30">
        <v>4543</v>
      </c>
      <c r="C38" s="30">
        <v>4361</v>
      </c>
      <c r="D38" s="30">
        <v>4984</v>
      </c>
      <c r="E38" s="30">
        <v>5235</v>
      </c>
      <c r="F38" s="30">
        <v>7234</v>
      </c>
      <c r="G38" s="30">
        <v>7262</v>
      </c>
      <c r="H38" s="30">
        <v>6835</v>
      </c>
      <c r="I38" s="30">
        <v>6390</v>
      </c>
      <c r="J38" s="30">
        <v>6562</v>
      </c>
      <c r="K38" s="30">
        <v>7106</v>
      </c>
      <c r="L38" s="30">
        <v>6882</v>
      </c>
      <c r="M38" s="30">
        <v>8594</v>
      </c>
      <c r="N38" s="31">
        <f t="shared" si="6"/>
        <v>75988</v>
      </c>
      <c r="O38" s="32">
        <f t="shared" si="9"/>
        <v>0.16782442982725754</v>
      </c>
      <c r="P38" s="33">
        <f t="shared" si="7"/>
        <v>6332.333333333333</v>
      </c>
    </row>
    <row r="39" spans="1:16" ht="20.25" customHeight="1" x14ac:dyDescent="0.2">
      <c r="A39" s="29" t="s">
        <v>31</v>
      </c>
      <c r="B39" s="30">
        <v>9768</v>
      </c>
      <c r="C39" s="30">
        <v>10054</v>
      </c>
      <c r="D39" s="30">
        <v>10992</v>
      </c>
      <c r="E39" s="30">
        <v>10274</v>
      </c>
      <c r="F39" s="30">
        <v>9863</v>
      </c>
      <c r="G39" s="30">
        <v>10039</v>
      </c>
      <c r="H39" s="30">
        <v>9259</v>
      </c>
      <c r="I39" s="30">
        <v>9212</v>
      </c>
      <c r="J39" s="30">
        <v>9624</v>
      </c>
      <c r="K39" s="30">
        <v>9253</v>
      </c>
      <c r="L39" s="30">
        <v>9993</v>
      </c>
      <c r="M39" s="30">
        <v>11455</v>
      </c>
      <c r="N39" s="31">
        <f t="shared" si="6"/>
        <v>119786</v>
      </c>
      <c r="O39" s="32">
        <f t="shared" si="9"/>
        <v>0.5763804811285993</v>
      </c>
      <c r="P39" s="33">
        <f t="shared" si="7"/>
        <v>9982.1666666666661</v>
      </c>
    </row>
    <row r="40" spans="1:16" ht="20.25" customHeight="1" thickBot="1" x14ac:dyDescent="0.25">
      <c r="A40" s="9" t="s">
        <v>32</v>
      </c>
      <c r="B40" s="30">
        <v>12893</v>
      </c>
      <c r="C40" s="30">
        <v>13753</v>
      </c>
      <c r="D40" s="30">
        <v>14049</v>
      </c>
      <c r="E40" s="30">
        <v>16037</v>
      </c>
      <c r="F40" s="30">
        <v>23644</v>
      </c>
      <c r="G40" s="30">
        <v>24072</v>
      </c>
      <c r="H40" s="30">
        <v>26869</v>
      </c>
      <c r="I40" s="7">
        <v>24990</v>
      </c>
      <c r="J40" s="7">
        <v>24744</v>
      </c>
      <c r="K40" s="7"/>
      <c r="L40" s="7"/>
      <c r="M40" s="27"/>
      <c r="N40" s="21">
        <f t="shared" si="6"/>
        <v>181051</v>
      </c>
      <c r="O40" s="28">
        <f t="shared" si="9"/>
        <v>0.51145375920391367</v>
      </c>
      <c r="P40" s="7">
        <f t="shared" si="7"/>
        <v>15087.583333333334</v>
      </c>
    </row>
    <row r="41" spans="1:16" ht="20.25" customHeight="1" thickBot="1" x14ac:dyDescent="0.25">
      <c r="A41" s="36" t="s">
        <v>36</v>
      </c>
      <c r="B41" s="36"/>
      <c r="C41" s="36"/>
      <c r="D41" s="36"/>
      <c r="E41" s="36"/>
      <c r="F41" s="36"/>
      <c r="G41" s="36"/>
      <c r="H41" s="37"/>
      <c r="I41" s="37"/>
      <c r="J41" s="37"/>
      <c r="K41" s="37"/>
      <c r="L41" s="37"/>
      <c r="M41" s="37"/>
      <c r="N41" s="37"/>
      <c r="O41" s="10"/>
      <c r="P41" s="11">
        <f>SUM(N29:N40)</f>
        <v>728013</v>
      </c>
    </row>
    <row r="42" spans="1:16" ht="20.25" customHeight="1" x14ac:dyDescent="0.2">
      <c r="A42" s="16" t="s">
        <v>47</v>
      </c>
    </row>
    <row r="43" spans="1:16" ht="16.5" customHeight="1" x14ac:dyDescent="0.2">
      <c r="A43" s="12"/>
    </row>
    <row r="44" spans="1:16" x14ac:dyDescent="0.2">
      <c r="A44" s="14"/>
    </row>
    <row r="45" spans="1:16" x14ac:dyDescent="0.2">
      <c r="A45" s="14"/>
      <c r="I45" s="34"/>
      <c r="J45" s="35"/>
    </row>
    <row r="46" spans="1:16" x14ac:dyDescent="0.2">
      <c r="A46" s="14"/>
    </row>
    <row r="47" spans="1:16" x14ac:dyDescent="0.2">
      <c r="A47" s="14"/>
    </row>
    <row r="48" spans="1:16" x14ac:dyDescent="0.2">
      <c r="A48" s="15"/>
    </row>
    <row r="49" spans="1:1" x14ac:dyDescent="0.2">
      <c r="A49" s="15"/>
    </row>
    <row r="50" spans="1:1" x14ac:dyDescent="0.2">
      <c r="A50" s="12"/>
    </row>
    <row r="51" spans="1:1" hidden="1" x14ac:dyDescent="0.2">
      <c r="A51" s="14"/>
    </row>
    <row r="52" spans="1:1" hidden="1" x14ac:dyDescent="0.2">
      <c r="A52" s="14"/>
    </row>
  </sheetData>
  <mergeCells count="12">
    <mergeCell ref="A41:G41"/>
    <mergeCell ref="H41:N41"/>
    <mergeCell ref="A1:P1"/>
    <mergeCell ref="A3:P3"/>
    <mergeCell ref="A7:P7"/>
    <mergeCell ref="A18:G18"/>
    <mergeCell ref="H18:N18"/>
    <mergeCell ref="A19:B19"/>
    <mergeCell ref="A5:P5"/>
    <mergeCell ref="A22:P22"/>
    <mergeCell ref="A24:P24"/>
    <mergeCell ref="A26:P26"/>
  </mergeCells>
  <printOptions horizontalCentered="1" verticalCentered="1"/>
  <pageMargins left="0.39370078740157483" right="0.35433070866141736" top="0.59055118110236227" bottom="0.59055118110236227" header="0" footer="0"/>
  <pageSetup paperSize="9" scale="64" orientation="portrait" r:id="rId1"/>
  <headerFooter alignWithMargins="0">
    <oddFooter>&amp;L&amp;8Fuente: Registro de Consultas telefínicas - Línea 100
Elaboración: UGIGC - AURORA</oddFooter>
  </headerFooter>
  <rowBreaks count="5" manualBreakCount="5">
    <brk id="52" max="9" man="1"/>
    <brk id="108" max="9" man="1"/>
    <brk id="160" max="9" man="1"/>
    <brk id="209" max="9" man="1"/>
    <brk id="256" max="1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4.3.1 - 4.3.2</vt:lpstr>
      <vt:lpstr>'4.3.1 - 4.3.2'!Área_de_impresión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user</cp:lastModifiedBy>
  <cp:lastPrinted>2020-02-14T21:56:06Z</cp:lastPrinted>
  <dcterms:created xsi:type="dcterms:W3CDTF">2011-12-21T14:02:55Z</dcterms:created>
  <dcterms:modified xsi:type="dcterms:W3CDTF">2020-10-12T22:37:34Z</dcterms:modified>
</cp:coreProperties>
</file>